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T:\FY25\Transfer\Josie\Working (EMPTY)\New folder\CIMIPDP\"/>
    </mc:Choice>
  </mc:AlternateContent>
  <xr:revisionPtr revIDLastSave="0" documentId="8_{3E78AF32-192F-433D-BE6B-D7D7BF680386}" xr6:coauthVersionLast="47" xr6:coauthVersionMax="47" xr10:uidLastSave="{00000000-0000-0000-0000-000000000000}"/>
  <bookViews>
    <workbookView xWindow="-120" yWindow="-120" windowWidth="29040" windowHeight="15720" tabRatio="640" xr2:uid="{00000000-000D-0000-FFFF-FFFF00000000}"/>
  </bookViews>
  <sheets>
    <sheet name="CIMI" sheetId="7" r:id="rId1"/>
    <sheet name="PDP" sheetId="5" r:id="rId2"/>
  </sheets>
  <definedNames>
    <definedName name="ACHD1">PDP!$C$9</definedName>
    <definedName name="_xlnm.Print_Area" localSheetId="0">CIMI!$C$1:$E$13</definedName>
    <definedName name="_xlnm.Print_Area" localSheetId="1">PDP!$C$1:$G$14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R20" i="7" l="1"/>
  <c r="R19" i="7"/>
  <c r="R18" i="7"/>
  <c r="R17" i="7"/>
  <c r="R16" i="7"/>
  <c r="R15" i="7"/>
  <c r="R14" i="7"/>
  <c r="R13" i="7"/>
  <c r="R12" i="7"/>
  <c r="S20" i="5"/>
  <c r="S19" i="5"/>
  <c r="S18" i="5"/>
  <c r="S17" i="5"/>
  <c r="S16" i="5"/>
  <c r="S14" i="5"/>
  <c r="S12" i="5"/>
  <c r="S13" i="5"/>
  <c r="S15" i="5"/>
  <c r="R12" i="5"/>
  <c r="R13" i="5"/>
  <c r="R14" i="5"/>
  <c r="R15" i="5"/>
  <c r="R16" i="5"/>
  <c r="R17" i="5"/>
  <c r="R18" i="5"/>
  <c r="R19" i="5"/>
  <c r="R20" i="5"/>
  <c r="R11" i="5"/>
  <c r="Q14" i="7"/>
  <c r="Q15" i="7"/>
  <c r="Q16" i="7"/>
  <c r="Q17" i="7"/>
  <c r="Q18" i="7"/>
  <c r="Q19" i="7"/>
  <c r="Q20" i="7"/>
  <c r="Q12" i="7"/>
  <c r="Q13" i="7"/>
  <c r="Q11" i="7"/>
  <c r="N18" i="7" l="1"/>
  <c r="B18" i="7"/>
  <c r="N12" i="7"/>
  <c r="B12" i="7"/>
  <c r="O19" i="5"/>
  <c r="B19" i="5"/>
  <c r="O12" i="5"/>
  <c r="B12" i="5"/>
  <c r="N20" i="7"/>
  <c r="B20" i="7"/>
  <c r="O21" i="5"/>
  <c r="R21" i="5" s="1"/>
  <c r="S21" i="5" s="1"/>
  <c r="B21" i="5"/>
  <c r="N19" i="7"/>
  <c r="B19" i="7"/>
  <c r="N17" i="7"/>
  <c r="B17" i="7"/>
  <c r="O20" i="5"/>
  <c r="O18" i="5"/>
  <c r="B20" i="5"/>
  <c r="B18" i="5"/>
  <c r="N16" i="7"/>
  <c r="B16" i="7"/>
  <c r="N15" i="7"/>
  <c r="B15" i="7"/>
  <c r="O17" i="5"/>
  <c r="B17" i="5"/>
  <c r="B16" i="5"/>
  <c r="O16" i="5"/>
  <c r="O14" i="5"/>
  <c r="B14" i="5"/>
  <c r="O15" i="5"/>
  <c r="B15" i="5"/>
  <c r="N14" i="7"/>
  <c r="B14" i="7"/>
  <c r="B11" i="5" l="1"/>
  <c r="N13" i="7"/>
  <c r="N11" i="7"/>
  <c r="B13" i="7"/>
  <c r="B11" i="7"/>
  <c r="O13" i="5"/>
  <c r="O11" i="5"/>
  <c r="B13" i="5"/>
  <c r="O13" i="7"/>
  <c r="O11" i="7"/>
  <c r="R11" i="7" l="1"/>
  <c r="P13" i="5"/>
  <c r="S11" i="5"/>
  <c r="P11" i="5"/>
</calcChain>
</file>

<file path=xl/sharedStrings.xml><?xml version="1.0" encoding="utf-8"?>
<sst xmlns="http://schemas.openxmlformats.org/spreadsheetml/2006/main" count="106" uniqueCount="71">
  <si>
    <t>Communities In Motion Implementation Grant Ranking Sheet FY2022</t>
  </si>
  <si>
    <t>Totals</t>
  </si>
  <si>
    <t>Agency:</t>
  </si>
  <si>
    <t>Number of Votes:</t>
  </si>
  <si>
    <t>Instructions: Click on empty cells and select your choice from drop-down in the bottom right corner</t>
  </si>
  <si>
    <t>Agency Name:</t>
  </si>
  <si>
    <t>CIMI</t>
  </si>
  <si>
    <t>PDP</t>
  </si>
  <si>
    <t>Totals:</t>
  </si>
  <si>
    <t>Total Agency Votes Counted in this Scoring:</t>
  </si>
  <si>
    <r>
      <rPr>
        <b/>
        <sz val="11"/>
        <color theme="1"/>
        <rFont val="Verdana"/>
        <family val="2"/>
      </rPr>
      <t xml:space="preserve">4. XXX            </t>
    </r>
    <r>
      <rPr>
        <sz val="11"/>
        <color theme="1"/>
        <rFont val="Verdana"/>
        <family val="2"/>
      </rPr>
      <t xml:space="preserve">                          ACHD
$50,000 Requested
Local Priority </t>
    </r>
    <r>
      <rPr>
        <sz val="11"/>
        <color rgb="FFFF0000"/>
        <rFont val="Verdana"/>
        <family val="2"/>
      </rPr>
      <t>X</t>
    </r>
    <r>
      <rPr>
        <sz val="11"/>
        <color theme="1"/>
        <rFont val="Verdana"/>
        <family val="2"/>
      </rPr>
      <t xml:space="preserve"> of 3</t>
    </r>
  </si>
  <si>
    <t>ACHD</t>
  </si>
  <si>
    <t>CIMI Implementation Program Ranking Sheet FY2026</t>
  </si>
  <si>
    <t>CALDWELL</t>
  </si>
  <si>
    <t>EAGLE 1</t>
  </si>
  <si>
    <r>
      <rPr>
        <b/>
        <sz val="11"/>
        <color theme="1"/>
        <rFont val="Verdana"/>
        <family val="2"/>
      </rPr>
      <t xml:space="preserve">3. 1st Street Festival Street Design                                                     </t>
    </r>
    <r>
      <rPr>
        <sz val="11"/>
        <color theme="1"/>
        <rFont val="Verdana"/>
        <family val="2"/>
      </rPr>
      <t>City of Eagle
$50,000 Requested
Local Priority ? of 6</t>
    </r>
    <r>
      <rPr>
        <sz val="11"/>
        <color theme="1"/>
        <rFont val="Calibri"/>
        <family val="2"/>
        <scheme val="minor"/>
      </rPr>
      <t/>
    </r>
  </si>
  <si>
    <t>EAGLE 2</t>
  </si>
  <si>
    <t>EAGLE2</t>
  </si>
  <si>
    <t>EAGLE1</t>
  </si>
  <si>
    <t>EAGLE3</t>
  </si>
  <si>
    <t>EAGLE4</t>
  </si>
  <si>
    <r>
      <t xml:space="preserve">8. </t>
    </r>
    <r>
      <rPr>
        <b/>
        <sz val="11"/>
        <color theme="1"/>
        <rFont val="Verdana"/>
        <family val="2"/>
      </rPr>
      <t xml:space="preserve">McDermott Road Corridor Study
</t>
    </r>
    <r>
      <rPr>
        <sz val="11"/>
        <color theme="1"/>
        <rFont val="Verdana"/>
        <family val="2"/>
      </rPr>
      <t>$50,000 Requested
Local Priority ? of 24</t>
    </r>
  </si>
  <si>
    <r>
      <t xml:space="preserve">8. </t>
    </r>
    <r>
      <rPr>
        <b/>
        <sz val="11"/>
        <color theme="1"/>
        <rFont val="Verdana"/>
        <family val="2"/>
      </rPr>
      <t>McDermott Road Corridor Study</t>
    </r>
    <r>
      <rPr>
        <sz val="11"/>
        <color theme="1"/>
        <rFont val="Verdana"/>
        <family val="2"/>
      </rPr>
      <t xml:space="preserve">
$50,000 Requested
Local Priority ? of 24</t>
    </r>
  </si>
  <si>
    <t>NAMPA</t>
  </si>
  <si>
    <t>Project Development Program Ranking Sheet FY2026</t>
  </si>
  <si>
    <r>
      <t xml:space="preserve">Instructions: Enter agency name and the number of agency votes your scoring will count for; then click on empty cells and select your choice from drop-down in the bottom right corner (zooming in for easier viewing/selection). To see full project descriptions, click on header links below (example: </t>
    </r>
    <r>
      <rPr>
        <b/>
        <sz val="12"/>
        <color theme="8" tint="-0.249977111117893"/>
        <rFont val="Verdana"/>
        <family val="2"/>
      </rPr>
      <t>ACHD 1</t>
    </r>
    <r>
      <rPr>
        <i/>
        <sz val="12"/>
        <color theme="1"/>
        <rFont val="Verdana"/>
        <family val="2"/>
      </rPr>
      <t>). Be sure to rank both the CIMI page as well as the PDP page (tabs at bottom left).</t>
    </r>
  </si>
  <si>
    <t>WILDER</t>
  </si>
  <si>
    <t>EAGLE 3</t>
  </si>
  <si>
    <t>EAGLE 4</t>
  </si>
  <si>
    <r>
      <t>1.</t>
    </r>
    <r>
      <rPr>
        <b/>
        <sz val="11"/>
        <color theme="1"/>
        <rFont val="Verdana"/>
        <family val="2"/>
      </rPr>
      <t xml:space="preserve"> Permanent Bike/Ped Counters                                                </t>
    </r>
    <r>
      <rPr>
        <sz val="11"/>
        <color theme="1"/>
        <rFont val="Verdana"/>
        <family val="2"/>
      </rPr>
      <t xml:space="preserve">ACHD
$50,000 Requested
Local Priority </t>
    </r>
    <r>
      <rPr>
        <sz val="11"/>
        <rFont val="Verdana"/>
        <family val="2"/>
      </rPr>
      <t>1</t>
    </r>
    <r>
      <rPr>
        <sz val="11"/>
        <color theme="1"/>
        <rFont val="Verdana"/>
        <family val="2"/>
      </rPr>
      <t xml:space="preserve"> of 1</t>
    </r>
  </si>
  <si>
    <r>
      <t>1. </t>
    </r>
    <r>
      <rPr>
        <b/>
        <sz val="11"/>
        <color theme="1"/>
        <rFont val="Verdana"/>
        <family val="2"/>
      </rPr>
      <t xml:space="preserve">Permanent Bike/Ped Counters </t>
    </r>
    <r>
      <rPr>
        <sz val="11"/>
        <color theme="1"/>
        <rFont val="Verdana"/>
        <family val="2"/>
      </rPr>
      <t xml:space="preserve">                                               ACHD
$50,000 Requested
Local Priority 1 of 1</t>
    </r>
  </si>
  <si>
    <r>
      <t>1. </t>
    </r>
    <r>
      <rPr>
        <b/>
        <sz val="11"/>
        <color theme="1"/>
        <rFont val="Verdana"/>
        <family val="2"/>
      </rPr>
      <t xml:space="preserve">Permanent Bike/Ped Counters  </t>
    </r>
    <r>
      <rPr>
        <sz val="11"/>
        <color theme="1"/>
        <rFont val="Verdana"/>
        <family val="2"/>
      </rPr>
      <t xml:space="preserve">                                              ACHD
$50,000 Requested
Local Priority 1 of 1</t>
    </r>
  </si>
  <si>
    <r>
      <t>3.</t>
    </r>
    <r>
      <rPr>
        <b/>
        <sz val="11"/>
        <color theme="1"/>
        <rFont val="Verdana"/>
        <family val="2"/>
      </rPr>
      <t xml:space="preserve">  Fiber Optic Network Plan                                                     </t>
    </r>
    <r>
      <rPr>
        <sz val="11"/>
        <color theme="1"/>
        <rFont val="Verdana"/>
        <family val="2"/>
      </rPr>
      <t>City of Caldwell
$50,000 Requested
Local Priority 1 of 1</t>
    </r>
  </si>
  <si>
    <t>ACHD 1</t>
  </si>
  <si>
    <t>ACHD 2</t>
  </si>
  <si>
    <r>
      <rPr>
        <sz val="11"/>
        <color theme="1"/>
        <rFont val="Verdana"/>
        <family val="2"/>
      </rPr>
      <t>3.</t>
    </r>
    <r>
      <rPr>
        <b/>
        <sz val="11"/>
        <color theme="1"/>
        <rFont val="Verdana"/>
        <family val="2"/>
      </rPr>
      <t xml:space="preserve"> Fiber Optic Network Plan                                                     </t>
    </r>
    <r>
      <rPr>
        <sz val="11"/>
        <color theme="1"/>
        <rFont val="Verdana"/>
        <family val="2"/>
      </rPr>
      <t>City of Caldwell
$50,000 Requested
Local Priority 1 of 1</t>
    </r>
  </si>
  <si>
    <r>
      <t>3.</t>
    </r>
    <r>
      <rPr>
        <b/>
        <sz val="11"/>
        <color theme="1"/>
        <rFont val="Verdana"/>
        <family val="2"/>
      </rPr>
      <t xml:space="preserve"> Fiber Optic Network Plan                                                     </t>
    </r>
    <r>
      <rPr>
        <sz val="11"/>
        <color theme="1"/>
        <rFont val="Verdana"/>
        <family val="2"/>
      </rPr>
      <t>City of Caldwell
$50,000 Requested
Local Priority 1 of 1</t>
    </r>
  </si>
  <si>
    <r>
      <t>2.</t>
    </r>
    <r>
      <rPr>
        <b/>
        <sz val="11"/>
        <color theme="1"/>
        <rFont val="Verdana"/>
        <family val="2"/>
      </rPr>
      <t xml:space="preserve"> Swan Falls Rd Railroad Crossing Elimination                                               </t>
    </r>
    <r>
      <rPr>
        <sz val="11"/>
        <color theme="1"/>
        <rFont val="Verdana"/>
        <family val="2"/>
      </rPr>
      <t xml:space="preserve">ACHD
$50,000 Requested
Local Priority </t>
    </r>
    <r>
      <rPr>
        <sz val="11"/>
        <rFont val="Verdana"/>
        <family val="2"/>
      </rPr>
      <t>1</t>
    </r>
    <r>
      <rPr>
        <sz val="11"/>
        <color theme="1"/>
        <rFont val="Verdana"/>
        <family val="2"/>
      </rPr>
      <t xml:space="preserve"> of 2</t>
    </r>
  </si>
  <si>
    <r>
      <t>1.</t>
    </r>
    <r>
      <rPr>
        <b/>
        <sz val="11"/>
        <color theme="1"/>
        <rFont val="Verdana"/>
        <family val="2"/>
      </rPr>
      <t xml:space="preserve"> Traffic Garden Concept Study           </t>
    </r>
    <r>
      <rPr>
        <sz val="11"/>
        <color theme="1"/>
        <rFont val="Verdana"/>
        <family val="2"/>
      </rPr>
      <t xml:space="preserve">                          ACHD
$50,000 Requested
Local Priority </t>
    </r>
    <r>
      <rPr>
        <sz val="11"/>
        <rFont val="Verdana"/>
        <family val="2"/>
      </rPr>
      <t xml:space="preserve">2 </t>
    </r>
    <r>
      <rPr>
        <sz val="11"/>
        <color theme="1"/>
        <rFont val="Verdana"/>
        <family val="2"/>
      </rPr>
      <t>of 2</t>
    </r>
  </si>
  <si>
    <r>
      <t>1. </t>
    </r>
    <r>
      <rPr>
        <b/>
        <sz val="11"/>
        <color theme="1"/>
        <rFont val="Verdana"/>
        <family val="2"/>
      </rPr>
      <t>Traffic Garden Concept Study</t>
    </r>
    <r>
      <rPr>
        <sz val="11"/>
        <color theme="1"/>
        <rFont val="Verdana"/>
        <family val="2"/>
      </rPr>
      <t xml:space="preserve">                                         ACHD
$50,000 Requested
Local Priority </t>
    </r>
    <r>
      <rPr>
        <sz val="11"/>
        <rFont val="Verdana"/>
        <family val="2"/>
      </rPr>
      <t>2</t>
    </r>
    <r>
      <rPr>
        <sz val="11"/>
        <color theme="1"/>
        <rFont val="Verdana"/>
        <family val="2"/>
      </rPr>
      <t xml:space="preserve"> of 2</t>
    </r>
  </si>
  <si>
    <r>
      <t>2.</t>
    </r>
    <r>
      <rPr>
        <b/>
        <sz val="11"/>
        <color theme="1"/>
        <rFont val="Verdana"/>
        <family val="2"/>
      </rPr>
      <t xml:space="preserve"> Swan Falls Rd Railroad Crossing Elimination                                               </t>
    </r>
    <r>
      <rPr>
        <sz val="11"/>
        <color theme="1"/>
        <rFont val="Verdana"/>
        <family val="2"/>
      </rPr>
      <t xml:space="preserve">ACHD
$50,000 Requested
Local Priority </t>
    </r>
    <r>
      <rPr>
        <sz val="11"/>
        <rFont val="Verdana"/>
        <family val="2"/>
      </rPr>
      <t xml:space="preserve">1 </t>
    </r>
    <r>
      <rPr>
        <sz val="11"/>
        <color theme="1"/>
        <rFont val="Verdana"/>
        <family val="2"/>
      </rPr>
      <t>of 2</t>
    </r>
  </si>
  <si>
    <r>
      <t>1. </t>
    </r>
    <r>
      <rPr>
        <b/>
        <sz val="11"/>
        <color theme="1"/>
        <rFont val="Verdana"/>
        <family val="2"/>
      </rPr>
      <t>Traffic Garden Concept Study</t>
    </r>
    <r>
      <rPr>
        <sz val="11"/>
        <color theme="1"/>
        <rFont val="Verdana"/>
        <family val="2"/>
      </rPr>
      <t xml:space="preserve">                                          ACHD
$50,000 Requested
Local Priority </t>
    </r>
    <r>
      <rPr>
        <sz val="11"/>
        <rFont val="Verdana"/>
        <family val="2"/>
      </rPr>
      <t>2</t>
    </r>
    <r>
      <rPr>
        <sz val="11"/>
        <color rgb="FFFF0000"/>
        <rFont val="Verdana"/>
        <family val="2"/>
      </rPr>
      <t xml:space="preserve"> </t>
    </r>
    <r>
      <rPr>
        <sz val="11"/>
        <color theme="1"/>
        <rFont val="Verdana"/>
        <family val="2"/>
      </rPr>
      <t>of 2</t>
    </r>
  </si>
  <si>
    <t>NAMPA 1</t>
  </si>
  <si>
    <t>NAMPA 2</t>
  </si>
  <si>
    <r>
      <t>2.</t>
    </r>
    <r>
      <rPr>
        <b/>
        <sz val="11"/>
        <color theme="1"/>
        <rFont val="Verdana"/>
        <family val="2"/>
      </rPr>
      <t xml:space="preserve"> Alpine Latah Safety Plan                                                </t>
    </r>
    <r>
      <rPr>
        <sz val="11"/>
        <color theme="1"/>
        <rFont val="Verdana"/>
        <family val="2"/>
      </rPr>
      <t xml:space="preserve">City of Boise
$43,000 Requested
Local Priority </t>
    </r>
    <r>
      <rPr>
        <sz val="11"/>
        <rFont val="Verdana"/>
        <family val="2"/>
      </rPr>
      <t>1</t>
    </r>
    <r>
      <rPr>
        <sz val="11"/>
        <color theme="1"/>
        <rFont val="Verdana"/>
        <family val="2"/>
      </rPr>
      <t xml:space="preserve"> of 1</t>
    </r>
  </si>
  <si>
    <t>BOISE</t>
  </si>
  <si>
    <r>
      <t xml:space="preserve">3. </t>
    </r>
    <r>
      <rPr>
        <b/>
        <sz val="11"/>
        <color theme="1"/>
        <rFont val="Verdana"/>
        <family val="2"/>
      </rPr>
      <t>20th Ave/College Ave Pedestrian Safety Project</t>
    </r>
    <r>
      <rPr>
        <sz val="11"/>
        <color theme="1"/>
        <rFont val="Verdana"/>
        <family val="2"/>
      </rPr>
      <t xml:space="preserve">                                                     City of Caldwell
$50,000 Requested
Local Priority 1 of 1</t>
    </r>
  </si>
  <si>
    <r>
      <t>3.</t>
    </r>
    <r>
      <rPr>
        <b/>
        <sz val="11"/>
        <color theme="1"/>
        <rFont val="Verdana"/>
        <family val="2"/>
      </rPr>
      <t xml:space="preserve"> 20th Ave/College Ave Pedestrian Safety Project                                                     </t>
    </r>
    <r>
      <rPr>
        <sz val="11"/>
        <color theme="1"/>
        <rFont val="Verdana"/>
        <family val="2"/>
      </rPr>
      <t>City of Caldwell
$50,000 Requested
Local Priority 1 of 1</t>
    </r>
  </si>
  <si>
    <t>NAMPA1</t>
  </si>
  <si>
    <t>NAMPA2</t>
  </si>
  <si>
    <r>
      <t xml:space="preserve">8. </t>
    </r>
    <r>
      <rPr>
        <b/>
        <sz val="11"/>
        <color theme="1"/>
        <rFont val="Verdana"/>
        <family val="2"/>
      </rPr>
      <t xml:space="preserve">Airport Specific Area Study
</t>
    </r>
    <r>
      <rPr>
        <sz val="11"/>
        <color theme="1"/>
        <rFont val="Verdana"/>
        <family val="2"/>
      </rPr>
      <t xml:space="preserve">$50,000 Requested
Local Priority </t>
    </r>
    <r>
      <rPr>
        <sz val="11"/>
        <rFont val="Verdana"/>
        <family val="2"/>
      </rPr>
      <t>1</t>
    </r>
    <r>
      <rPr>
        <sz val="11"/>
        <color theme="1"/>
        <rFont val="Verdana"/>
        <family val="2"/>
      </rPr>
      <t xml:space="preserve"> of 2</t>
    </r>
  </si>
  <si>
    <r>
      <t xml:space="preserve">9. </t>
    </r>
    <r>
      <rPr>
        <b/>
        <sz val="11"/>
        <color theme="1"/>
        <rFont val="Verdana"/>
        <family val="2"/>
      </rPr>
      <t xml:space="preserve">McDermott Road Corridor Study
</t>
    </r>
    <r>
      <rPr>
        <sz val="11"/>
        <color theme="1"/>
        <rFont val="Verdana"/>
        <family val="2"/>
      </rPr>
      <t xml:space="preserve">$50,000 Requested
Local Priority </t>
    </r>
    <r>
      <rPr>
        <sz val="11"/>
        <rFont val="Verdana"/>
        <family val="2"/>
      </rPr>
      <t xml:space="preserve">2 </t>
    </r>
    <r>
      <rPr>
        <sz val="11"/>
        <color theme="1"/>
        <rFont val="Verdana"/>
        <family val="2"/>
      </rPr>
      <t>of 2</t>
    </r>
  </si>
  <si>
    <r>
      <t>6.</t>
    </r>
    <r>
      <rPr>
        <b/>
        <sz val="11"/>
        <color theme="1"/>
        <rFont val="Verdana"/>
        <family val="2"/>
      </rPr>
      <t xml:space="preserve"> Excess Right-of-Way Study
</t>
    </r>
    <r>
      <rPr>
        <sz val="11"/>
        <color theme="1"/>
        <rFont val="Verdana"/>
        <family val="2"/>
      </rPr>
      <t>$25,000 Requested
Local Priority 3 of 4</t>
    </r>
  </si>
  <si>
    <r>
      <t>4.</t>
    </r>
    <r>
      <rPr>
        <b/>
        <sz val="11"/>
        <color theme="1"/>
        <rFont val="Verdana"/>
        <family val="2"/>
      </rPr>
      <t xml:space="preserve"> 1st Street Festival Street Design                                                     </t>
    </r>
    <r>
      <rPr>
        <sz val="11"/>
        <color theme="1"/>
        <rFont val="Verdana"/>
        <family val="2"/>
      </rPr>
      <t>City of Eagle
$50,000 Requested
Local Priority 1 of 4</t>
    </r>
  </si>
  <si>
    <r>
      <t>4.</t>
    </r>
    <r>
      <rPr>
        <b/>
        <sz val="11"/>
        <color theme="1"/>
        <rFont val="Verdana"/>
        <family val="2"/>
      </rPr>
      <t xml:space="preserve"> 1st Street Festival Street Design                                                     </t>
    </r>
    <r>
      <rPr>
        <sz val="11"/>
        <color theme="1"/>
        <rFont val="Verdana"/>
        <family val="2"/>
      </rPr>
      <t>City of Eagle
$50,000 Requested
Local Priority  1 of 4</t>
    </r>
  </si>
  <si>
    <r>
      <t xml:space="preserve">4. </t>
    </r>
    <r>
      <rPr>
        <b/>
        <sz val="11"/>
        <color theme="1"/>
        <rFont val="Verdana"/>
        <family val="2"/>
      </rPr>
      <t xml:space="preserve">1st Street Festival Street Design                                                     </t>
    </r>
    <r>
      <rPr>
        <sz val="11"/>
        <color theme="1"/>
        <rFont val="Verdana"/>
        <family val="2"/>
      </rPr>
      <t>City of Eagle
$50,000 Requested
Local Priority 1 of 4</t>
    </r>
  </si>
  <si>
    <r>
      <t xml:space="preserve">6. </t>
    </r>
    <r>
      <rPr>
        <b/>
        <sz val="11"/>
        <color theme="1"/>
        <rFont val="Verdana"/>
        <family val="2"/>
      </rPr>
      <t>Excess Right-of-Way Study</t>
    </r>
    <r>
      <rPr>
        <sz val="11"/>
        <color theme="1"/>
        <rFont val="Verdana"/>
        <family val="2"/>
      </rPr>
      <t xml:space="preserve">
$25,000 Requested
Local Priority 3 of 4</t>
    </r>
  </si>
  <si>
    <r>
      <t>6</t>
    </r>
    <r>
      <rPr>
        <b/>
        <sz val="11"/>
        <color theme="1"/>
        <rFont val="Verdana"/>
        <family val="2"/>
      </rPr>
      <t xml:space="preserve">. Excess Right-of-Way Study
</t>
    </r>
    <r>
      <rPr>
        <sz val="11"/>
        <color theme="1"/>
        <rFont val="Verdana"/>
        <family val="2"/>
      </rPr>
      <t>$25,000 Requested
Local Priority 3 of 4</t>
    </r>
  </si>
  <si>
    <r>
      <t>5</t>
    </r>
    <r>
      <rPr>
        <b/>
        <sz val="11"/>
        <color theme="1"/>
        <rFont val="Verdana"/>
        <family val="2"/>
      </rPr>
      <t xml:space="preserve">. Idaho Street Extension Design                                                     </t>
    </r>
    <r>
      <rPr>
        <sz val="11"/>
        <color theme="1"/>
        <rFont val="Verdana"/>
        <family val="2"/>
      </rPr>
      <t>City of Eagle
$50,000 Requested
Local Priority 2 of 4</t>
    </r>
  </si>
  <si>
    <r>
      <t>5.</t>
    </r>
    <r>
      <rPr>
        <b/>
        <sz val="11"/>
        <color theme="1"/>
        <rFont val="Verdana"/>
        <family val="2"/>
      </rPr>
      <t xml:space="preserve"> Idaho Street Extension Design   </t>
    </r>
    <r>
      <rPr>
        <sz val="11"/>
        <color theme="1"/>
        <rFont val="Verdana"/>
        <family val="2"/>
      </rPr>
      <t xml:space="preserve">                                                  City of Eagle
$50,000 Requested
Local Priority 2 of 4</t>
    </r>
  </si>
  <si>
    <r>
      <t>5.</t>
    </r>
    <r>
      <rPr>
        <b/>
        <sz val="11"/>
        <color theme="1"/>
        <rFont val="Verdana"/>
        <family val="2"/>
      </rPr>
      <t xml:space="preserve"> Idaho Street Extension Design                                                     </t>
    </r>
    <r>
      <rPr>
        <sz val="11"/>
        <color theme="1"/>
        <rFont val="Verdana"/>
        <family val="2"/>
      </rPr>
      <t>City of Eagle
$50,000 Requested
Local Priority 2 of 4</t>
    </r>
  </si>
  <si>
    <r>
      <t>7.</t>
    </r>
    <r>
      <rPr>
        <b/>
        <sz val="11"/>
        <color theme="1"/>
        <rFont val="Verdana"/>
        <family val="2"/>
      </rPr>
      <t xml:space="preserve">Eagle Road Improvements 
</t>
    </r>
    <r>
      <rPr>
        <sz val="11"/>
        <color theme="1"/>
        <rFont val="Verdana"/>
        <family val="2"/>
      </rPr>
      <t>$25,000 Requested
Local Priority  4 of 4</t>
    </r>
  </si>
  <si>
    <r>
      <t>7.</t>
    </r>
    <r>
      <rPr>
        <b/>
        <sz val="11"/>
        <color theme="1"/>
        <rFont val="Verdana"/>
        <family val="2"/>
      </rPr>
      <t xml:space="preserve"> Eagle Road Improvements 
</t>
    </r>
    <r>
      <rPr>
        <sz val="11"/>
        <color theme="1"/>
        <rFont val="Verdana"/>
        <family val="2"/>
      </rPr>
      <t>$25,000 Requested
Local Priority  4 of 4</t>
    </r>
  </si>
  <si>
    <r>
      <t>5.</t>
    </r>
    <r>
      <rPr>
        <b/>
        <sz val="11"/>
        <color theme="1"/>
        <rFont val="Verdana"/>
        <family val="2"/>
      </rPr>
      <t xml:space="preserve"> Idaho Street Extension Design
</t>
    </r>
    <r>
      <rPr>
        <sz val="11"/>
        <color theme="1"/>
        <rFont val="Verdana"/>
        <family val="2"/>
      </rPr>
      <t>$50,000 Requested
Local Priority 2 of 4</t>
    </r>
  </si>
  <si>
    <r>
      <t>7.</t>
    </r>
    <r>
      <rPr>
        <b/>
        <sz val="11"/>
        <color theme="1"/>
        <rFont val="Verdana"/>
        <family val="2"/>
      </rPr>
      <t xml:space="preserve"> Eagle Road Improvements                                                      City of Eagle
</t>
    </r>
    <r>
      <rPr>
        <sz val="11"/>
        <color theme="1"/>
        <rFont val="Verdana"/>
        <family val="2"/>
      </rPr>
      <t>$25,000 Requested
Local Priority 4 of 4</t>
    </r>
  </si>
  <si>
    <r>
      <t>8.</t>
    </r>
    <r>
      <rPr>
        <b/>
        <sz val="11"/>
        <color theme="1"/>
        <rFont val="Verdana"/>
        <family val="2"/>
      </rPr>
      <t xml:space="preserve"> Airport Area Specific Plan
</t>
    </r>
    <r>
      <rPr>
        <sz val="11"/>
        <color theme="1"/>
        <rFont val="Verdana"/>
        <family val="2"/>
      </rPr>
      <t xml:space="preserve">$50,000 Requested
Local Priority </t>
    </r>
    <r>
      <rPr>
        <sz val="11"/>
        <rFont val="Verdana"/>
        <family val="2"/>
      </rPr>
      <t>1</t>
    </r>
    <r>
      <rPr>
        <sz val="11"/>
        <color rgb="FFFF0000"/>
        <rFont val="Verdana"/>
        <family val="2"/>
      </rPr>
      <t xml:space="preserve"> </t>
    </r>
    <r>
      <rPr>
        <sz val="11"/>
        <color theme="1"/>
        <rFont val="Verdana"/>
        <family val="2"/>
      </rPr>
      <t>of 2</t>
    </r>
  </si>
  <si>
    <r>
      <t>9.</t>
    </r>
    <r>
      <rPr>
        <b/>
        <sz val="11"/>
        <color theme="1"/>
        <rFont val="Verdana"/>
        <family val="2"/>
      </rPr>
      <t xml:space="preserve"> McDermott Road Corridor Study
</t>
    </r>
    <r>
      <rPr>
        <sz val="11"/>
        <color theme="1"/>
        <rFont val="Verdana"/>
        <family val="2"/>
      </rPr>
      <t xml:space="preserve">$50,000 Requested
Local Priority </t>
    </r>
    <r>
      <rPr>
        <sz val="11"/>
        <rFont val="Verdana"/>
        <family val="2"/>
      </rPr>
      <t>2</t>
    </r>
    <r>
      <rPr>
        <sz val="11"/>
        <color rgb="FFFF0000"/>
        <rFont val="Verdana"/>
        <family val="2"/>
      </rPr>
      <t xml:space="preserve"> </t>
    </r>
    <r>
      <rPr>
        <sz val="11"/>
        <color theme="1"/>
        <rFont val="Verdana"/>
        <family val="2"/>
      </rPr>
      <t>of 2</t>
    </r>
  </si>
  <si>
    <r>
      <t>10.</t>
    </r>
    <r>
      <rPr>
        <b/>
        <sz val="11"/>
        <color theme="1"/>
        <rFont val="Verdana"/>
        <family val="2"/>
      </rPr>
      <t xml:space="preserve">  D Avenue Reconstruction Project
</t>
    </r>
    <r>
      <rPr>
        <sz val="11"/>
        <color theme="1"/>
        <rFont val="Verdana"/>
        <family val="2"/>
      </rPr>
      <t>$50,000 Requested
Local Priority 1 of 1</t>
    </r>
  </si>
  <si>
    <r>
      <t xml:space="preserve">5. </t>
    </r>
    <r>
      <rPr>
        <b/>
        <sz val="11"/>
        <color theme="1"/>
        <rFont val="Verdana"/>
        <family val="2"/>
      </rPr>
      <t xml:space="preserve"> Idaho Street Extension Design
</t>
    </r>
    <r>
      <rPr>
        <sz val="11"/>
        <color theme="1"/>
        <rFont val="Verdana"/>
        <family val="2"/>
      </rPr>
      <t>$50,000 Requested
Local Priority 2 of 4</t>
    </r>
  </si>
  <si>
    <r>
      <t xml:space="preserve">10. </t>
    </r>
    <r>
      <rPr>
        <b/>
        <sz val="11"/>
        <color theme="1"/>
        <rFont val="Verdana"/>
        <family val="2"/>
      </rPr>
      <t>D Avenue Reconstruction Project</t>
    </r>
    <r>
      <rPr>
        <sz val="11"/>
        <color theme="1"/>
        <rFont val="Verdana"/>
        <family val="2"/>
      </rPr>
      <t xml:space="preserve">
$50,000 Requested
Local Priority 1 of 1</t>
    </r>
  </si>
  <si>
    <r>
      <t xml:space="preserve">7. </t>
    </r>
    <r>
      <rPr>
        <b/>
        <sz val="11"/>
        <color theme="1"/>
        <rFont val="Verdana"/>
        <family val="2"/>
      </rPr>
      <t>Eagle Road Improvements</t>
    </r>
    <r>
      <rPr>
        <sz val="11"/>
        <color theme="1"/>
        <rFont val="Verdana"/>
        <family val="2"/>
      </rPr>
      <t xml:space="preserve"> </t>
    </r>
    <r>
      <rPr>
        <b/>
        <sz val="11"/>
        <color theme="1"/>
        <rFont val="Verdana"/>
        <family val="2"/>
      </rPr>
      <t xml:space="preserve">
</t>
    </r>
    <r>
      <rPr>
        <sz val="11"/>
        <color theme="1"/>
        <rFont val="Verdana"/>
        <family val="2"/>
      </rPr>
      <t>$25,000 Requested
Local Priority  4 of 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</si>
</sst>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color theme="1"/>
      <name val="Calibri"/>
      <family val="2"/>
      <scheme val="minor"/>
    </font>
    <font>
      <sz val="11"/>
      <color theme="1"/>
      <name val="Verdana"/>
      <family val="2"/>
    </font>
    <font>
      <b/>
      <sz val="11"/>
      <color theme="1"/>
      <name val="Verdana"/>
      <family val="2"/>
    </font>
    <font>
      <sz val="11"/>
      <color theme="1"/>
      <name val="Calibri Light"/>
      <family val="2"/>
      <scheme val="major"/>
    </font>
    <font>
      <b/>
      <sz val="12"/>
      <color theme="1"/>
      <name val="Calibri Light"/>
      <family val="2"/>
      <scheme val="major"/>
    </font>
    <font>
      <sz val="20"/>
      <color theme="1"/>
      <name val="Verdana"/>
      <family val="2"/>
    </font>
    <font>
      <b/>
      <sz val="20"/>
      <color theme="1"/>
      <name val="Verdana"/>
      <family val="2"/>
    </font>
    <font>
      <b/>
      <sz val="16"/>
      <color theme="1"/>
      <name val="Verdana"/>
      <family val="2"/>
    </font>
    <font>
      <i/>
      <sz val="16"/>
      <color theme="1"/>
      <name val="Verdana"/>
      <family val="2"/>
    </font>
    <font>
      <i/>
      <sz val="11"/>
      <color theme="1"/>
      <name val="Verdana"/>
      <family val="2"/>
    </font>
    <font>
      <i/>
      <sz val="11"/>
      <color theme="1"/>
      <name val="Calibri Light"/>
      <family val="2"/>
      <scheme val="major"/>
    </font>
    <font>
      <b/>
      <sz val="22"/>
      <color theme="1"/>
      <name val="Verdana"/>
      <family val="2"/>
    </font>
    <font>
      <sz val="22"/>
      <color theme="1"/>
      <name val="Verdana"/>
      <family val="2"/>
    </font>
    <font>
      <sz val="22"/>
      <color theme="1"/>
      <name val="Calibri Light"/>
      <family val="2"/>
      <scheme val="major"/>
    </font>
    <font>
      <sz val="8"/>
      <name val="Calibri"/>
      <family val="2"/>
      <scheme val="minor"/>
    </font>
    <font>
      <b/>
      <sz val="18"/>
      <color theme="1"/>
      <name val="Verdana"/>
      <family val="2"/>
    </font>
    <font>
      <b/>
      <sz val="14"/>
      <color theme="1"/>
      <name val="Verdana"/>
      <family val="2"/>
    </font>
    <font>
      <i/>
      <sz val="12"/>
      <color theme="1"/>
      <name val="Verdana"/>
      <family val="2"/>
    </font>
    <font>
      <sz val="11"/>
      <color rgb="FFFF0000"/>
      <name val="Verdana"/>
      <family val="2"/>
    </font>
    <font>
      <b/>
      <sz val="11"/>
      <color rgb="FFFF0000"/>
      <name val="Verdana"/>
      <family val="2"/>
    </font>
    <font>
      <u/>
      <sz val="11"/>
      <color theme="10"/>
      <name val="Calibri"/>
      <family val="2"/>
      <scheme val="minor"/>
    </font>
    <font>
      <b/>
      <u/>
      <sz val="12"/>
      <color rgb="FFFF0000"/>
      <name val="Verdana"/>
      <family val="2"/>
    </font>
    <font>
      <b/>
      <sz val="12"/>
      <color theme="8" tint="-0.249977111117893"/>
      <name val="Verdana"/>
      <family val="2"/>
    </font>
    <font>
      <sz val="11"/>
      <name val="Verdana"/>
      <family val="2"/>
    </font>
    <font>
      <sz val="12"/>
      <color theme="1"/>
      <name val="Calibri"/>
      <family val="2"/>
      <scheme val="minor"/>
    </font>
    <font>
      <b/>
      <u/>
      <sz val="11"/>
      <color theme="1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8E5"/>
        <bgColor indexed="64"/>
      </patternFill>
    </fill>
    <fill>
      <patternFill patternType="solid">
        <fgColor rgb="FFFFF6DD"/>
        <bgColor indexed="64"/>
      </patternFill>
    </fill>
    <fill>
      <patternFill patternType="solid">
        <fgColor rgb="FFDED6B4"/>
        <bgColor indexed="64"/>
      </patternFill>
    </fill>
    <fill>
      <patternFill patternType="solid">
        <fgColor rgb="FFFFF9E7"/>
        <bgColor indexed="64"/>
      </patternFill>
    </fill>
    <fill>
      <patternFill patternType="solid">
        <fgColor rgb="FFADAA9D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theme="7" tint="0.59999389629810485"/>
      </left>
      <right/>
      <top style="thin">
        <color indexed="64"/>
      </top>
      <bottom style="thin">
        <color theme="7" tint="0.59999389629810485"/>
      </bottom>
      <diagonal/>
    </border>
    <border>
      <left/>
      <right/>
      <top/>
      <bottom style="thin">
        <color indexed="64"/>
      </bottom>
      <diagonal/>
    </border>
    <border>
      <left style="thin">
        <color theme="7" tint="0.59999389629810485"/>
      </left>
      <right style="thin">
        <color indexed="64"/>
      </right>
      <top style="thin">
        <color theme="7" tint="0.59999389629810485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7" tint="0.59999389629810485"/>
      </right>
      <top style="thin">
        <color indexed="64"/>
      </top>
      <bottom style="thin">
        <color indexed="64"/>
      </bottom>
      <diagonal/>
    </border>
    <border>
      <left style="thin">
        <color theme="7" tint="0.59999389629810485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theme="7" tint="0.59999389629810485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20" fillId="0" borderId="0" applyNumberFormat="0" applyFill="0" applyBorder="0" applyAlignment="0" applyProtection="0"/>
  </cellStyleXfs>
  <cellXfs count="118">
    <xf numFmtId="0" fontId="0" fillId="0" borderId="0" xfId="0"/>
    <xf numFmtId="0" fontId="3" fillId="0" borderId="0" xfId="0" applyFont="1"/>
    <xf numFmtId="0" fontId="3" fillId="0" borderId="0" xfId="0" applyFont="1" applyAlignment="1">
      <alignment textRotation="90"/>
    </xf>
    <xf numFmtId="0" fontId="3" fillId="0" borderId="0" xfId="0" applyFont="1" applyAlignment="1">
      <alignment vertical="top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" fillId="0" borderId="0" xfId="0" applyFont="1"/>
    <xf numFmtId="0" fontId="1" fillId="0" borderId="0" xfId="0" applyFont="1" applyAlignment="1">
      <alignment horizontal="center" vertical="center"/>
    </xf>
    <xf numFmtId="0" fontId="1" fillId="0" borderId="2" xfId="0" applyFont="1" applyBorder="1"/>
    <xf numFmtId="0" fontId="5" fillId="0" borderId="0" xfId="0" applyFont="1"/>
    <xf numFmtId="0" fontId="6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9" fillId="0" borderId="0" xfId="0" applyFont="1"/>
    <xf numFmtId="0" fontId="9" fillId="0" borderId="0" xfId="0" applyFont="1" applyAlignment="1">
      <alignment horizontal="center" vertical="center"/>
    </xf>
    <xf numFmtId="0" fontId="10" fillId="0" borderId="0" xfId="0" applyFont="1"/>
    <xf numFmtId="0" fontId="10" fillId="0" borderId="0" xfId="0" applyFont="1" applyAlignment="1">
      <alignment vertical="top"/>
    </xf>
    <xf numFmtId="0" fontId="10" fillId="0" borderId="0" xfId="0" applyFont="1" applyAlignment="1">
      <alignment textRotation="90"/>
    </xf>
    <xf numFmtId="0" fontId="10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1" fillId="0" borderId="3" xfId="0" applyFont="1" applyBorder="1"/>
    <xf numFmtId="0" fontId="1" fillId="0" borderId="4" xfId="0" applyFont="1" applyBorder="1"/>
    <xf numFmtId="0" fontId="1" fillId="0" borderId="5" xfId="0" applyFont="1" applyBorder="1"/>
    <xf numFmtId="0" fontId="11" fillId="0" borderId="0" xfId="0" applyFont="1"/>
    <xf numFmtId="0" fontId="12" fillId="0" borderId="0" xfId="0" applyFont="1"/>
    <xf numFmtId="0" fontId="12" fillId="0" borderId="0" xfId="0" applyFont="1" applyAlignment="1">
      <alignment horizontal="center" vertical="center"/>
    </xf>
    <xf numFmtId="0" fontId="13" fillId="0" borderId="0" xfId="0" applyFont="1"/>
    <xf numFmtId="0" fontId="13" fillId="0" borderId="0" xfId="0" applyFont="1" applyAlignment="1">
      <alignment vertical="top"/>
    </xf>
    <xf numFmtId="0" fontId="13" fillId="0" borderId="0" xfId="0" applyFont="1" applyAlignment="1">
      <alignment textRotation="90"/>
    </xf>
    <xf numFmtId="0" fontId="13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textRotation="90"/>
    </xf>
    <xf numFmtId="0" fontId="12" fillId="0" borderId="1" xfId="0" applyFont="1" applyBorder="1"/>
    <xf numFmtId="0" fontId="0" fillId="0" borderId="1" xfId="0" applyBorder="1"/>
    <xf numFmtId="0" fontId="3" fillId="0" borderId="1" xfId="0" applyFont="1" applyBorder="1"/>
    <xf numFmtId="0" fontId="9" fillId="0" borderId="1" xfId="0" applyFont="1" applyBorder="1"/>
    <xf numFmtId="0" fontId="5" fillId="0" borderId="4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left" vertical="top" wrapText="1"/>
    </xf>
    <xf numFmtId="0" fontId="1" fillId="5" borderId="1" xfId="0" applyFont="1" applyFill="1" applyBorder="1"/>
    <xf numFmtId="0" fontId="2" fillId="5" borderId="1" xfId="0" applyFont="1" applyFill="1" applyBorder="1"/>
    <xf numFmtId="0" fontId="2" fillId="5" borderId="1" xfId="0" applyFont="1" applyFill="1" applyBorder="1" applyAlignment="1">
      <alignment horizontal="center" vertical="center" textRotation="90"/>
    </xf>
    <xf numFmtId="0" fontId="2" fillId="5" borderId="1" xfId="0" applyFont="1" applyFill="1" applyBorder="1" applyAlignment="1">
      <alignment horizontal="center" vertical="center"/>
    </xf>
    <xf numFmtId="0" fontId="2" fillId="5" borderId="8" xfId="0" applyFont="1" applyFill="1" applyBorder="1" applyAlignment="1">
      <alignment horizontal="center" vertical="center" textRotation="90"/>
    </xf>
    <xf numFmtId="0" fontId="1" fillId="0" borderId="6" xfId="0" applyFont="1" applyBorder="1" applyAlignment="1">
      <alignment horizontal="center"/>
    </xf>
    <xf numFmtId="0" fontId="1" fillId="5" borderId="1" xfId="0" applyFont="1" applyFill="1" applyBorder="1" applyAlignment="1">
      <alignment horizontal="center" vertical="center"/>
    </xf>
    <xf numFmtId="0" fontId="1" fillId="5" borderId="1" xfId="0" applyFont="1" applyFill="1" applyBorder="1" applyAlignment="1">
      <alignment horizontal="left" vertical="top" wrapText="1"/>
    </xf>
    <xf numFmtId="0" fontId="15" fillId="5" borderId="1" xfId="0" applyFont="1" applyFill="1" applyBorder="1" applyAlignment="1">
      <alignment horizontal="center" vertical="center"/>
    </xf>
    <xf numFmtId="0" fontId="2" fillId="7" borderId="9" xfId="0" applyFont="1" applyFill="1" applyBorder="1" applyAlignment="1" applyProtection="1">
      <alignment horizontal="center" vertical="center" wrapText="1"/>
      <protection locked="0" hidden="1"/>
    </xf>
    <xf numFmtId="0" fontId="2" fillId="0" borderId="9" xfId="0" applyFont="1" applyBorder="1" applyAlignment="1" applyProtection="1">
      <alignment horizontal="center" vertical="center" wrapText="1"/>
      <protection locked="0" hidden="1"/>
    </xf>
    <xf numFmtId="0" fontId="7" fillId="0" borderId="0" xfId="0" applyFont="1" applyAlignment="1">
      <alignment horizontal="left" vertical="center"/>
    </xf>
    <xf numFmtId="0" fontId="1" fillId="3" borderId="1" xfId="0" applyFont="1" applyFill="1" applyBorder="1" applyAlignment="1">
      <alignment horizontal="left" vertical="top" wrapText="1"/>
    </xf>
    <xf numFmtId="0" fontId="1" fillId="0" borderId="17" xfId="0" applyFont="1" applyBorder="1" applyAlignment="1">
      <alignment horizontal="center" vertical="center" textRotation="90"/>
    </xf>
    <xf numFmtId="0" fontId="0" fillId="0" borderId="16" xfId="0" applyBorder="1"/>
    <xf numFmtId="0" fontId="1" fillId="0" borderId="18" xfId="0" applyFont="1" applyBorder="1"/>
    <xf numFmtId="0" fontId="2" fillId="6" borderId="19" xfId="0" applyFont="1" applyFill="1" applyBorder="1" applyAlignment="1">
      <alignment horizontal="center" vertical="center"/>
    </xf>
    <xf numFmtId="0" fontId="16" fillId="0" borderId="0" xfId="0" applyFont="1" applyAlignment="1">
      <alignment horizontal="right" vertical="center"/>
    </xf>
    <xf numFmtId="0" fontId="1" fillId="0" borderId="3" xfId="0" applyFont="1" applyBorder="1" applyAlignment="1">
      <alignment horizontal="center" vertical="center" textRotation="90"/>
    </xf>
    <xf numFmtId="0" fontId="2" fillId="7" borderId="22" xfId="0" applyFont="1" applyFill="1" applyBorder="1" applyAlignment="1" applyProtection="1">
      <alignment horizontal="center" vertical="center" wrapText="1"/>
      <protection locked="0" hidden="1"/>
    </xf>
    <xf numFmtId="0" fontId="2" fillId="4" borderId="21" xfId="0" applyFont="1" applyFill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7" borderId="26" xfId="0" applyFont="1" applyFill="1" applyBorder="1" applyAlignment="1" applyProtection="1">
      <alignment horizontal="center" vertical="center" wrapText="1"/>
      <protection locked="0" hidden="1"/>
    </xf>
    <xf numFmtId="0" fontId="2" fillId="7" borderId="27" xfId="0" applyFont="1" applyFill="1" applyBorder="1" applyAlignment="1" applyProtection="1">
      <alignment horizontal="center" vertical="center" wrapText="1"/>
      <protection locked="0" hidden="1"/>
    </xf>
    <xf numFmtId="0" fontId="1" fillId="0" borderId="1" xfId="0" applyFont="1" applyBorder="1"/>
    <xf numFmtId="0" fontId="2" fillId="0" borderId="28" xfId="0" applyFont="1" applyBorder="1" applyAlignment="1">
      <alignment horizontal="center" vertical="center"/>
    </xf>
    <xf numFmtId="0" fontId="2" fillId="6" borderId="29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 vertical="top" wrapText="1"/>
    </xf>
    <xf numFmtId="0" fontId="16" fillId="0" borderId="0" xfId="0" applyFont="1" applyAlignment="1" applyProtection="1">
      <alignment horizontal="right" vertical="center"/>
      <protection locked="0"/>
    </xf>
    <xf numFmtId="0" fontId="21" fillId="5" borderId="1" xfId="1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2" fillId="5" borderId="0" xfId="0" applyFont="1" applyFill="1" applyAlignment="1">
      <alignment horizontal="center" vertical="center" textRotation="90"/>
    </xf>
    <xf numFmtId="0" fontId="2" fillId="5" borderId="30" xfId="0" applyFont="1" applyFill="1" applyBorder="1" applyAlignment="1">
      <alignment horizontal="center" vertical="center" textRotation="90"/>
    </xf>
    <xf numFmtId="0" fontId="2" fillId="5" borderId="4" xfId="0" applyFont="1" applyFill="1" applyBorder="1" applyAlignment="1">
      <alignment horizontal="center" vertical="center" textRotation="90"/>
    </xf>
    <xf numFmtId="0" fontId="2" fillId="5" borderId="31" xfId="0" applyFont="1" applyFill="1" applyBorder="1" applyAlignment="1">
      <alignment horizontal="center" vertical="center" textRotation="90"/>
    </xf>
    <xf numFmtId="0" fontId="2" fillId="0" borderId="0" xfId="0" applyFont="1" applyAlignment="1" applyProtection="1">
      <alignment horizontal="center" vertical="center" wrapText="1"/>
      <protection locked="0" hidden="1"/>
    </xf>
    <xf numFmtId="0" fontId="2" fillId="7" borderId="33" xfId="0" applyFont="1" applyFill="1" applyBorder="1" applyAlignment="1" applyProtection="1">
      <alignment horizontal="center" vertical="center" wrapText="1"/>
      <protection locked="0" hidden="1"/>
    </xf>
    <xf numFmtId="0" fontId="2" fillId="7" borderId="34" xfId="0" applyFont="1" applyFill="1" applyBorder="1" applyAlignment="1" applyProtection="1">
      <alignment horizontal="center" vertical="center" wrapText="1"/>
      <protection locked="0" hidden="1"/>
    </xf>
    <xf numFmtId="0" fontId="2" fillId="7" borderId="1" xfId="0" applyFont="1" applyFill="1" applyBorder="1" applyAlignment="1" applyProtection="1">
      <alignment horizontal="center" vertical="center" wrapText="1"/>
      <protection locked="0" hidden="1"/>
    </xf>
    <xf numFmtId="0" fontId="2" fillId="7" borderId="35" xfId="0" applyFont="1" applyFill="1" applyBorder="1" applyAlignment="1" applyProtection="1">
      <alignment horizontal="center" vertical="center" wrapText="1"/>
      <protection locked="0" hidden="1"/>
    </xf>
    <xf numFmtId="0" fontId="2" fillId="7" borderId="8" xfId="0" applyFont="1" applyFill="1" applyBorder="1" applyAlignment="1" applyProtection="1">
      <alignment horizontal="center" vertical="center" wrapText="1"/>
      <protection locked="0" hidden="1"/>
    </xf>
    <xf numFmtId="0" fontId="2" fillId="7" borderId="36" xfId="0" applyFont="1" applyFill="1" applyBorder="1" applyAlignment="1" applyProtection="1">
      <alignment horizontal="center" vertical="center" wrapText="1"/>
      <protection locked="0" hidden="1"/>
    </xf>
    <xf numFmtId="0" fontId="2" fillId="7" borderId="3" xfId="0" applyFont="1" applyFill="1" applyBorder="1" applyAlignment="1" applyProtection="1">
      <alignment horizontal="center" vertical="center" wrapText="1"/>
      <protection locked="0" hidden="1"/>
    </xf>
    <xf numFmtId="0" fontId="2" fillId="0" borderId="23" xfId="0" applyFont="1" applyBorder="1" applyAlignment="1" applyProtection="1">
      <alignment horizontal="center" vertical="center" wrapText="1"/>
      <protection locked="0" hidden="1"/>
    </xf>
    <xf numFmtId="0" fontId="2" fillId="0" borderId="24" xfId="0" applyFont="1" applyBorder="1" applyAlignment="1" applyProtection="1">
      <alignment horizontal="center" vertical="center" wrapText="1"/>
      <protection locked="0" hidden="1"/>
    </xf>
    <xf numFmtId="0" fontId="2" fillId="7" borderId="25" xfId="0" applyFont="1" applyFill="1" applyBorder="1" applyAlignment="1" applyProtection="1">
      <alignment horizontal="center" vertical="center" wrapText="1"/>
      <protection locked="0" hidden="1"/>
    </xf>
    <xf numFmtId="0" fontId="2" fillId="0" borderId="1" xfId="0" applyFont="1" applyBorder="1" applyAlignment="1" applyProtection="1">
      <alignment horizontal="center" vertical="center" wrapText="1"/>
      <protection locked="0" hidden="1"/>
    </xf>
    <xf numFmtId="0" fontId="2" fillId="0" borderId="3" xfId="0" applyFont="1" applyBorder="1" applyAlignment="1" applyProtection="1">
      <alignment horizontal="center" vertical="center" wrapText="1"/>
      <protection locked="0" hidden="1"/>
    </xf>
    <xf numFmtId="0" fontId="2" fillId="7" borderId="17" xfId="0" applyFont="1" applyFill="1" applyBorder="1" applyAlignment="1" applyProtection="1">
      <alignment horizontal="center" vertical="center" wrapText="1"/>
      <protection locked="0" hidden="1"/>
    </xf>
    <xf numFmtId="0" fontId="2" fillId="0" borderId="32" xfId="0" applyFont="1" applyBorder="1" applyAlignment="1" applyProtection="1">
      <alignment horizontal="center" vertical="center" wrapText="1"/>
      <protection locked="0" hidden="1"/>
    </xf>
    <xf numFmtId="0" fontId="2" fillId="0" borderId="37" xfId="0" applyFont="1" applyBorder="1" applyAlignment="1">
      <alignment horizontal="center" vertical="center"/>
    </xf>
    <xf numFmtId="0" fontId="24" fillId="0" borderId="0" xfId="0" applyFont="1"/>
    <xf numFmtId="0" fontId="2" fillId="7" borderId="38" xfId="0" applyFont="1" applyFill="1" applyBorder="1" applyAlignment="1" applyProtection="1">
      <alignment horizontal="center" vertical="center" wrapText="1"/>
      <protection locked="0" hidden="1"/>
    </xf>
    <xf numFmtId="0" fontId="2" fillId="0" borderId="38" xfId="0" applyFont="1" applyBorder="1" applyAlignment="1" applyProtection="1">
      <alignment horizontal="center" vertical="center" wrapText="1"/>
      <protection locked="0" hidden="1"/>
    </xf>
    <xf numFmtId="0" fontId="2" fillId="0" borderId="20" xfId="0" applyFont="1" applyBorder="1" applyAlignment="1" applyProtection="1">
      <alignment horizontal="center" vertical="center" wrapText="1"/>
      <protection locked="0" hidden="1"/>
    </xf>
    <xf numFmtId="0" fontId="25" fillId="5" borderId="1" xfId="1" applyFont="1" applyFill="1" applyBorder="1" applyAlignment="1">
      <alignment horizontal="center" vertical="center"/>
    </xf>
    <xf numFmtId="0" fontId="18" fillId="0" borderId="16" xfId="0" applyFont="1" applyBorder="1" applyAlignment="1">
      <alignment horizontal="left" vertical="center" wrapText="1"/>
    </xf>
    <xf numFmtId="0" fontId="18" fillId="0" borderId="0" xfId="0" applyFont="1" applyAlignment="1">
      <alignment horizontal="left" vertical="center" wrapText="1"/>
    </xf>
    <xf numFmtId="0" fontId="19" fillId="0" borderId="0" xfId="0" applyFont="1" applyAlignment="1">
      <alignment horizontal="left" vertical="center" wrapText="1"/>
    </xf>
    <xf numFmtId="0" fontId="17" fillId="0" borderId="0" xfId="0" applyFont="1" applyAlignment="1">
      <alignment horizontal="left" vertical="center" wrapText="1"/>
    </xf>
    <xf numFmtId="0" fontId="16" fillId="0" borderId="6" xfId="0" applyFont="1" applyBorder="1" applyAlignment="1">
      <alignment horizontal="center"/>
    </xf>
    <xf numFmtId="0" fontId="16" fillId="0" borderId="14" xfId="0" applyFont="1" applyBorder="1" applyAlignment="1">
      <alignment horizontal="center"/>
    </xf>
    <xf numFmtId="0" fontId="16" fillId="0" borderId="7" xfId="0" applyFont="1" applyBorder="1" applyAlignment="1">
      <alignment horizontal="center"/>
    </xf>
    <xf numFmtId="0" fontId="2" fillId="5" borderId="10" xfId="0" applyFont="1" applyFill="1" applyBorder="1" applyAlignment="1">
      <alignment horizontal="center" vertical="center"/>
    </xf>
    <xf numFmtId="0" fontId="2" fillId="5" borderId="12" xfId="0" applyFont="1" applyFill="1" applyBorder="1" applyAlignment="1">
      <alignment horizontal="center" vertical="center"/>
    </xf>
    <xf numFmtId="0" fontId="2" fillId="5" borderId="10" xfId="0" applyFont="1" applyFill="1" applyBorder="1" applyAlignment="1">
      <alignment horizontal="center" vertical="center" wrapText="1"/>
    </xf>
    <xf numFmtId="0" fontId="2" fillId="5" borderId="1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left" vertical="center"/>
    </xf>
    <xf numFmtId="0" fontId="16" fillId="0" borderId="0" xfId="0" applyFont="1" applyAlignment="1">
      <alignment horizontal="right" vertical="center"/>
    </xf>
    <xf numFmtId="0" fontId="5" fillId="0" borderId="6" xfId="0" applyFont="1" applyBorder="1" applyAlignment="1" applyProtection="1">
      <alignment vertical="center"/>
      <protection locked="0"/>
    </xf>
    <xf numFmtId="0" fontId="5" fillId="0" borderId="14" xfId="0" applyFont="1" applyBorder="1" applyAlignment="1" applyProtection="1">
      <alignment vertical="center"/>
      <protection locked="0"/>
    </xf>
    <xf numFmtId="0" fontId="0" fillId="0" borderId="7" xfId="0" applyBorder="1" applyAlignment="1">
      <alignment vertical="center"/>
    </xf>
    <xf numFmtId="0" fontId="16" fillId="0" borderId="15" xfId="0" applyFont="1" applyBorder="1" applyAlignment="1" applyProtection="1">
      <alignment horizontal="right" vertical="center"/>
      <protection locked="0"/>
    </xf>
    <xf numFmtId="0" fontId="16" fillId="0" borderId="13" xfId="0" applyFont="1" applyBorder="1" applyAlignment="1" applyProtection="1">
      <alignment horizontal="right" vertical="center"/>
      <protection locked="0"/>
    </xf>
    <xf numFmtId="0" fontId="7" fillId="5" borderId="0" xfId="0" applyFont="1" applyFill="1" applyAlignment="1">
      <alignment horizontal="center" vertical="center"/>
    </xf>
    <xf numFmtId="0" fontId="6" fillId="5" borderId="0" xfId="0" applyFont="1" applyFill="1" applyAlignment="1">
      <alignment horizontal="center" vertical="center"/>
    </xf>
    <xf numFmtId="0" fontId="16" fillId="0" borderId="0" xfId="0" applyFont="1" applyAlignment="1" applyProtection="1">
      <alignment horizontal="right" vertical="center"/>
      <protection locked="0"/>
    </xf>
    <xf numFmtId="0" fontId="16" fillId="0" borderId="6" xfId="0" applyFont="1" applyBorder="1"/>
    <xf numFmtId="0" fontId="16" fillId="0" borderId="14" xfId="0" applyFont="1" applyBorder="1"/>
    <xf numFmtId="0" fontId="16" fillId="0" borderId="7" xfId="0" applyFont="1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DED6B4"/>
      <color rgb="FFADAA9D"/>
      <color rgb="FFFFF9E7"/>
      <color rgb="FFDBD7B7"/>
      <color rgb="FFAAA98C"/>
      <color rgb="FFB0AE86"/>
      <color rgb="FFB0AF9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compassidaho.org/wp-content/uploads/Nampa_AirportAreaSpecificPlan.pdf" TargetMode="External"/><Relationship Id="rId3" Type="http://schemas.openxmlformats.org/officeDocument/2006/relationships/hyperlink" Target="https://compassidaho.org/wp-content/uploads/Eagle_IdahoStreetExtensionDesign.pdf" TargetMode="External"/><Relationship Id="rId7" Type="http://schemas.openxmlformats.org/officeDocument/2006/relationships/hyperlink" Target="https://compassidaho.org/wp-content/uploads/Wilder_DAvenueReconstructionProject.pdf" TargetMode="External"/><Relationship Id="rId2" Type="http://schemas.openxmlformats.org/officeDocument/2006/relationships/hyperlink" Target="https://compassidaho.org/wp-content/uploads/Eagle_1stStreetFestivalStreetDesign.pdf" TargetMode="External"/><Relationship Id="rId1" Type="http://schemas.openxmlformats.org/officeDocument/2006/relationships/hyperlink" Target="https://compassidaho.org/wp-content/uploads/Caldwell_20thAve-CollegeAve-PedestrianSafetyProject.pdf" TargetMode="External"/><Relationship Id="rId6" Type="http://schemas.openxmlformats.org/officeDocument/2006/relationships/hyperlink" Target="https://compassidaho.org/wp-content/uploads/Nampa_McDermottRoadCorridorStudy.pdf" TargetMode="External"/><Relationship Id="rId11" Type="http://schemas.openxmlformats.org/officeDocument/2006/relationships/printerSettings" Target="../printerSettings/printerSettings1.bin"/><Relationship Id="rId5" Type="http://schemas.openxmlformats.org/officeDocument/2006/relationships/hyperlink" Target="https://compassidaho.org/wp-content/uploads/Eagle_EagleRoadImprovements.pdf" TargetMode="External"/><Relationship Id="rId10" Type="http://schemas.openxmlformats.org/officeDocument/2006/relationships/hyperlink" Target="https://compassidaho.org/wp-content/uploads/Boise_AlpineLatahSafetyPlan.pdf" TargetMode="External"/><Relationship Id="rId4" Type="http://schemas.openxmlformats.org/officeDocument/2006/relationships/hyperlink" Target="https://compassidaho.org/wp-content/uploads/Eagle_ExcessRightofWayStudy.pdf" TargetMode="External"/><Relationship Id="rId9" Type="http://schemas.openxmlformats.org/officeDocument/2006/relationships/hyperlink" Target="https://compassidaho.org/wp-content/uploads/ACHD_PermanentBikePedestrianCounter.pdf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compassidaho.org/wp-content/uploads/COMPASS_FY25-31_Nampa_RobinsonBlvd-GreenhurtsRdRRXElimination.pdf" TargetMode="External"/><Relationship Id="rId3" Type="http://schemas.openxmlformats.org/officeDocument/2006/relationships/hyperlink" Target="https://compassidaho.org/wp-content/uploads/Caldwell_FiberOpticNetworkPlan.pdf" TargetMode="External"/><Relationship Id="rId7" Type="http://schemas.openxmlformats.org/officeDocument/2006/relationships/hyperlink" Target="https://compassidaho.org/wp-content/uploads/Nampa_McDermottRoadCorridorStudy_PDP.pdf" TargetMode="External"/><Relationship Id="rId12" Type="http://schemas.openxmlformats.org/officeDocument/2006/relationships/printerSettings" Target="../printerSettings/printerSettings2.bin"/><Relationship Id="rId2" Type="http://schemas.openxmlformats.org/officeDocument/2006/relationships/hyperlink" Target="https://compassidaho.org/wp-content/uploads/ACHD_TrafficGardenConceptStudy_PDP.pdf" TargetMode="External"/><Relationship Id="rId1" Type="http://schemas.openxmlformats.org/officeDocument/2006/relationships/hyperlink" Target="https://compassidaho.org/wp-content/uploads/Eagle_IdahoStreetExtensionDesign_PDP.pdf" TargetMode="External"/><Relationship Id="rId6" Type="http://schemas.openxmlformats.org/officeDocument/2006/relationships/hyperlink" Target="https://compassidaho.org/wp-content/uploads/Eagle_EagleRoadImprovements_PDP.pdf" TargetMode="External"/><Relationship Id="rId11" Type="http://schemas.openxmlformats.org/officeDocument/2006/relationships/hyperlink" Target="https://compassidaho.org/wp-content/uploads/Eagle_ExcessRightofWayStudy_PDP.pdf" TargetMode="External"/><Relationship Id="rId5" Type="http://schemas.openxmlformats.org/officeDocument/2006/relationships/hyperlink" Target="https://compassidaho.org/wp-content/uploads/COMPASS_FY25-31_Nampa_RobinsonBlvd-GreenhurtsRdRRXElimination.pdf" TargetMode="External"/><Relationship Id="rId10" Type="http://schemas.openxmlformats.org/officeDocument/2006/relationships/hyperlink" Target="https://compassidaho.org/wp-content/uploads/ACHD_SwanFallsRdRailroadCrossingElimination_PDP.pdf" TargetMode="External"/><Relationship Id="rId4" Type="http://schemas.openxmlformats.org/officeDocument/2006/relationships/hyperlink" Target="https://compassidaho.org/wp-content/uploads/Eagle_1stStreetFestivalStreetDesign_PDP.pdf" TargetMode="External"/><Relationship Id="rId9" Type="http://schemas.openxmlformats.org/officeDocument/2006/relationships/hyperlink" Target="https://compassidaho.org/wp-content/uploads/Nampa_AirportAreaSpecificPlan_PDP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AA2EB2-58BC-4209-9913-F2054AE91DBA}">
  <sheetPr>
    <pageSetUpPr fitToPage="1"/>
  </sheetPr>
  <dimension ref="A1:X21"/>
  <sheetViews>
    <sheetView tabSelected="1" zoomScale="62" zoomScaleNormal="62" workbookViewId="0">
      <pane xSplit="2" ySplit="10" topLeftCell="H18" activePane="bottomRight" state="frozen"/>
      <selection pane="topRight" activeCell="C1" sqref="C1"/>
      <selection pane="bottomLeft" activeCell="A8" sqref="A8"/>
      <selection pane="bottomRight" activeCell="S20" sqref="S20"/>
    </sheetView>
  </sheetViews>
  <sheetFormatPr defaultRowHeight="15" x14ac:dyDescent="0.25"/>
  <cols>
    <col min="1" max="1" width="29.5703125" customWidth="1"/>
    <col min="2" max="2" width="8.7109375" customWidth="1"/>
    <col min="3" max="13" width="29.42578125" customWidth="1"/>
    <col min="14" max="14" width="8.7109375" customWidth="1"/>
    <col min="15" max="15" width="8.7109375" hidden="1" customWidth="1"/>
    <col min="16" max="16" width="1.28515625" style="1" customWidth="1"/>
    <col min="17" max="17" width="19.7109375" style="4" customWidth="1"/>
    <col min="18" max="18" width="19.7109375" customWidth="1"/>
    <col min="19" max="20" width="9.140625" customWidth="1"/>
  </cols>
  <sheetData>
    <row r="1" spans="1:24" s="25" customFormat="1" ht="28.5" hidden="1" x14ac:dyDescent="0.45">
      <c r="A1" s="30"/>
      <c r="B1" s="30"/>
      <c r="C1" s="22" t="s">
        <v>0</v>
      </c>
      <c r="D1" s="22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4"/>
      <c r="T1" s="26"/>
      <c r="U1" s="27"/>
      <c r="V1" s="27"/>
      <c r="X1" s="28"/>
    </row>
    <row r="2" spans="1:24" hidden="1" x14ac:dyDescent="0.25">
      <c r="A2" s="31"/>
      <c r="B2" s="31"/>
    </row>
    <row r="3" spans="1:24" s="1" customFormat="1" ht="41.25" hidden="1" customHeight="1" thickBot="1" x14ac:dyDescent="0.3">
      <c r="A3" s="32"/>
      <c r="B3" s="32"/>
      <c r="C3" s="105" t="s">
        <v>2</v>
      </c>
      <c r="D3" s="105"/>
      <c r="E3" s="105"/>
      <c r="F3" s="49"/>
      <c r="G3" s="49"/>
      <c r="H3" s="49"/>
      <c r="I3" s="49"/>
      <c r="J3" s="49"/>
      <c r="K3" s="49"/>
      <c r="L3" s="49"/>
      <c r="M3" s="105"/>
      <c r="N3" s="105"/>
      <c r="O3" s="105"/>
      <c r="P3" s="6"/>
      <c r="Q3" s="7"/>
      <c r="T3" s="3"/>
      <c r="U3" s="2"/>
      <c r="V3" s="2"/>
      <c r="X3" s="4"/>
    </row>
    <row r="4" spans="1:24" s="14" customFormat="1" ht="41.25" hidden="1" customHeight="1" thickBot="1" x14ac:dyDescent="0.3">
      <c r="A4" s="33"/>
      <c r="B4" s="33"/>
      <c r="C4" s="11" t="s">
        <v>4</v>
      </c>
      <c r="D4" s="11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3"/>
      <c r="T4" s="15"/>
      <c r="U4" s="16"/>
      <c r="V4" s="16"/>
      <c r="X4" s="17"/>
    </row>
    <row r="5" spans="1:24" ht="24.75" hidden="1" x14ac:dyDescent="0.3">
      <c r="A5" s="34"/>
      <c r="B5" s="20"/>
      <c r="C5" s="35">
        <v>1</v>
      </c>
      <c r="D5" s="35"/>
      <c r="E5" s="36">
        <v>2</v>
      </c>
      <c r="F5" s="36">
        <v>2</v>
      </c>
      <c r="G5" s="36">
        <v>2</v>
      </c>
      <c r="H5" s="36">
        <v>2</v>
      </c>
      <c r="I5" s="36">
        <v>2</v>
      </c>
      <c r="J5" s="36"/>
      <c r="K5" s="36">
        <v>2</v>
      </c>
      <c r="L5" s="36">
        <v>2</v>
      </c>
      <c r="M5" s="18"/>
      <c r="N5" s="21"/>
      <c r="O5" s="8"/>
      <c r="P5" s="9"/>
      <c r="Q5" s="10" t="s">
        <v>1</v>
      </c>
    </row>
    <row r="6" spans="1:24" ht="39" customHeight="1" thickBot="1" x14ac:dyDescent="0.3">
      <c r="A6" s="112" t="s">
        <v>12</v>
      </c>
      <c r="B6" s="112"/>
      <c r="C6" s="112"/>
      <c r="D6" s="112"/>
      <c r="E6" s="112"/>
      <c r="F6" s="112"/>
      <c r="G6" s="112"/>
      <c r="H6" s="112"/>
      <c r="I6" s="112"/>
      <c r="J6" s="112"/>
      <c r="K6" s="112"/>
      <c r="L6" s="112"/>
      <c r="M6" s="112"/>
      <c r="N6" s="112"/>
      <c r="O6" s="112"/>
      <c r="P6" s="112"/>
      <c r="Q6" s="112"/>
      <c r="R6" s="112"/>
      <c r="S6" s="112"/>
    </row>
    <row r="7" spans="1:24" ht="25.5" thickBot="1" x14ac:dyDescent="0.3">
      <c r="A7" s="106" t="s">
        <v>5</v>
      </c>
      <c r="B7" s="106"/>
      <c r="C7" s="107"/>
      <c r="D7" s="108"/>
      <c r="E7" s="109"/>
      <c r="F7" s="68"/>
      <c r="G7" s="68"/>
      <c r="H7" s="68"/>
      <c r="I7" s="68"/>
      <c r="J7" s="68"/>
      <c r="K7" s="68"/>
      <c r="L7" s="68"/>
      <c r="M7" s="110" t="s">
        <v>3</v>
      </c>
      <c r="N7" s="111"/>
      <c r="O7" s="43"/>
      <c r="P7" s="98"/>
      <c r="Q7" s="99"/>
      <c r="R7" s="100"/>
    </row>
    <row r="8" spans="1:24" s="89" customFormat="1" ht="38.25" customHeight="1" x14ac:dyDescent="0.25">
      <c r="A8" s="97" t="s">
        <v>25</v>
      </c>
      <c r="B8" s="97"/>
      <c r="C8" s="97"/>
      <c r="D8" s="97"/>
      <c r="E8" s="97"/>
      <c r="F8" s="97"/>
      <c r="G8" s="97"/>
      <c r="H8" s="97"/>
      <c r="I8" s="97"/>
      <c r="J8" s="97"/>
      <c r="K8" s="97"/>
      <c r="L8" s="97"/>
      <c r="M8" s="97"/>
      <c r="N8" s="97"/>
      <c r="O8" s="97"/>
      <c r="P8" s="97"/>
      <c r="Q8" s="97"/>
      <c r="R8" s="97"/>
    </row>
    <row r="9" spans="1:24" ht="38.25" customHeight="1" thickBot="1" x14ac:dyDescent="0.3">
      <c r="A9" s="41"/>
      <c r="B9" s="39"/>
      <c r="C9" s="93" t="s">
        <v>11</v>
      </c>
      <c r="D9" s="93" t="s">
        <v>45</v>
      </c>
      <c r="E9" s="93" t="s">
        <v>13</v>
      </c>
      <c r="F9" s="93" t="s">
        <v>18</v>
      </c>
      <c r="G9" s="93" t="s">
        <v>17</v>
      </c>
      <c r="H9" s="93" t="s">
        <v>19</v>
      </c>
      <c r="I9" s="93" t="s">
        <v>20</v>
      </c>
      <c r="J9" s="93" t="s">
        <v>48</v>
      </c>
      <c r="K9" s="93" t="s">
        <v>49</v>
      </c>
      <c r="L9" s="93" t="s">
        <v>26</v>
      </c>
      <c r="M9" s="41"/>
      <c r="N9" s="38"/>
      <c r="O9" s="20"/>
      <c r="P9" s="20"/>
      <c r="Q9" s="101" t="s">
        <v>8</v>
      </c>
      <c r="R9" s="103" t="s">
        <v>9</v>
      </c>
      <c r="S9" s="94"/>
      <c r="T9" s="95"/>
      <c r="U9" s="95"/>
    </row>
    <row r="10" spans="1:24" ht="105.75" customHeight="1" thickBot="1" x14ac:dyDescent="0.3">
      <c r="A10" s="46" t="s">
        <v>6</v>
      </c>
      <c r="B10" s="40"/>
      <c r="C10" s="37" t="s">
        <v>29</v>
      </c>
      <c r="D10" s="37" t="s">
        <v>44</v>
      </c>
      <c r="E10" s="37" t="s">
        <v>47</v>
      </c>
      <c r="F10" s="37" t="s">
        <v>53</v>
      </c>
      <c r="G10" s="37" t="s">
        <v>63</v>
      </c>
      <c r="H10" s="37" t="s">
        <v>52</v>
      </c>
      <c r="I10" s="37" t="s">
        <v>64</v>
      </c>
      <c r="J10" s="37" t="s">
        <v>65</v>
      </c>
      <c r="K10" s="37" t="s">
        <v>66</v>
      </c>
      <c r="L10" s="37" t="s">
        <v>67</v>
      </c>
      <c r="M10" s="45"/>
      <c r="N10" s="38"/>
      <c r="O10" s="19"/>
      <c r="P10" s="6"/>
      <c r="Q10" s="102"/>
      <c r="R10" s="104"/>
      <c r="S10" s="94"/>
      <c r="T10" s="96"/>
      <c r="U10" s="96"/>
    </row>
    <row r="11" spans="1:24" ht="106.5" customHeight="1" thickBot="1" x14ac:dyDescent="0.3">
      <c r="A11" s="37" t="s">
        <v>30</v>
      </c>
      <c r="B11" s="42" t="str">
        <f>C9</f>
        <v>ACHD</v>
      </c>
      <c r="C11" s="47"/>
      <c r="D11" s="48"/>
      <c r="E11" s="48"/>
      <c r="F11" s="48"/>
      <c r="G11" s="48"/>
      <c r="H11" s="48"/>
      <c r="I11" s="48"/>
      <c r="J11" s="48"/>
      <c r="K11" s="48"/>
      <c r="L11" s="48"/>
      <c r="M11" s="37" t="s">
        <v>31</v>
      </c>
      <c r="N11" s="40" t="str">
        <f>C9</f>
        <v>ACHD</v>
      </c>
      <c r="O11" s="29">
        <f>E5</f>
        <v>2</v>
      </c>
      <c r="P11" s="53"/>
      <c r="Q11" s="59">
        <f>COUNTIF($C$11:$L$20,N11)</f>
        <v>0</v>
      </c>
      <c r="R11" s="58">
        <f>Q11*P7</f>
        <v>0</v>
      </c>
      <c r="S11" s="52"/>
    </row>
    <row r="12" spans="1:24" ht="106.5" customHeight="1" thickBot="1" x14ac:dyDescent="0.3">
      <c r="A12" s="37" t="s">
        <v>44</v>
      </c>
      <c r="B12" s="42" t="str">
        <f>D9</f>
        <v>BOISE</v>
      </c>
      <c r="C12" s="90"/>
      <c r="D12" s="90"/>
      <c r="E12" s="91"/>
      <c r="F12" s="48"/>
      <c r="G12" s="48"/>
      <c r="H12" s="48"/>
      <c r="I12" s="48"/>
      <c r="J12" s="48"/>
      <c r="K12" s="48"/>
      <c r="L12" s="48"/>
      <c r="M12" s="37" t="s">
        <v>44</v>
      </c>
      <c r="N12" s="40" t="str">
        <f>D9</f>
        <v>BOISE</v>
      </c>
      <c r="O12" s="29"/>
      <c r="P12" s="53"/>
      <c r="Q12" s="59">
        <f t="shared" ref="Q12:Q20" si="0">COUNTIF($C$11:$L$20,N12)</f>
        <v>0</v>
      </c>
      <c r="R12" s="58">
        <f>Q12*P7</f>
        <v>0</v>
      </c>
      <c r="S12" s="52"/>
    </row>
    <row r="13" spans="1:24" ht="106.5" customHeight="1" thickBot="1" x14ac:dyDescent="0.3">
      <c r="A13" s="50" t="s">
        <v>46</v>
      </c>
      <c r="B13" s="42" t="str">
        <f>E9</f>
        <v>CALDWELL</v>
      </c>
      <c r="C13" s="57"/>
      <c r="D13" s="57"/>
      <c r="E13" s="57"/>
      <c r="F13" s="48"/>
      <c r="G13" s="48"/>
      <c r="H13" s="48"/>
      <c r="I13" s="48"/>
      <c r="J13" s="48"/>
      <c r="K13" s="48"/>
      <c r="L13" s="48"/>
      <c r="M13" s="50" t="s">
        <v>47</v>
      </c>
      <c r="N13" s="40" t="str">
        <f>E9</f>
        <v>CALDWELL</v>
      </c>
      <c r="O13" s="29" t="e">
        <f>#REF!</f>
        <v>#REF!</v>
      </c>
      <c r="P13" s="19"/>
      <c r="Q13" s="59">
        <f t="shared" si="0"/>
        <v>0</v>
      </c>
      <c r="R13" s="58">
        <f>Q13*P7</f>
        <v>0</v>
      </c>
      <c r="S13" s="52"/>
    </row>
    <row r="14" spans="1:24" ht="106.5" customHeight="1" thickBot="1" x14ac:dyDescent="0.3">
      <c r="A14" s="37" t="s">
        <v>55</v>
      </c>
      <c r="B14" s="69" t="str">
        <f>F9</f>
        <v>EAGLE1</v>
      </c>
      <c r="C14" s="57"/>
      <c r="D14" s="57"/>
      <c r="E14" s="57"/>
      <c r="F14" s="57"/>
      <c r="G14" s="48"/>
      <c r="H14" s="48"/>
      <c r="I14" s="48"/>
      <c r="J14" s="48"/>
      <c r="K14" s="48"/>
      <c r="L14" s="48"/>
      <c r="M14" s="37" t="s">
        <v>53</v>
      </c>
      <c r="N14" s="69" t="str">
        <f>F9</f>
        <v>EAGLE1</v>
      </c>
      <c r="O14" s="6"/>
      <c r="P14" s="19"/>
      <c r="Q14" s="59">
        <f t="shared" si="0"/>
        <v>0</v>
      </c>
      <c r="R14" s="58">
        <f>Q14*P7</f>
        <v>0</v>
      </c>
    </row>
    <row r="15" spans="1:24" ht="106.5" customHeight="1" thickBot="1" x14ac:dyDescent="0.3">
      <c r="A15" s="37" t="s">
        <v>68</v>
      </c>
      <c r="B15" s="70" t="str">
        <f>G9</f>
        <v>EAGLE2</v>
      </c>
      <c r="C15" s="57"/>
      <c r="D15" s="57"/>
      <c r="E15" s="57"/>
      <c r="F15" s="57"/>
      <c r="G15" s="57"/>
      <c r="H15" s="48"/>
      <c r="I15" s="48"/>
      <c r="J15" s="48"/>
      <c r="K15" s="48"/>
      <c r="L15" s="48"/>
      <c r="M15" s="37" t="s">
        <v>63</v>
      </c>
      <c r="N15" s="71" t="str">
        <f>G9</f>
        <v>EAGLE2</v>
      </c>
      <c r="P15" s="19"/>
      <c r="Q15" s="59">
        <f t="shared" si="0"/>
        <v>0</v>
      </c>
      <c r="R15" s="58">
        <f>Q15*P7</f>
        <v>0</v>
      </c>
    </row>
    <row r="16" spans="1:24" ht="106.5" customHeight="1" thickBot="1" x14ac:dyDescent="0.3">
      <c r="A16" s="37" t="s">
        <v>56</v>
      </c>
      <c r="B16" s="70" t="str">
        <f>H9</f>
        <v>EAGLE3</v>
      </c>
      <c r="C16" s="57"/>
      <c r="D16" s="57"/>
      <c r="E16" s="57"/>
      <c r="F16" s="57"/>
      <c r="G16" s="57"/>
      <c r="H16" s="57"/>
      <c r="I16" s="48"/>
      <c r="J16" s="48"/>
      <c r="K16" s="48"/>
      <c r="L16" s="48"/>
      <c r="M16" s="37" t="s">
        <v>57</v>
      </c>
      <c r="N16" s="71" t="str">
        <f>H9</f>
        <v>EAGLE3</v>
      </c>
      <c r="P16" s="19"/>
      <c r="Q16" s="59">
        <f t="shared" si="0"/>
        <v>0</v>
      </c>
      <c r="R16" s="58">
        <f>Q16*P7</f>
        <v>0</v>
      </c>
    </row>
    <row r="17" spans="1:18" ht="106.5" customHeight="1" thickBot="1" x14ac:dyDescent="0.3">
      <c r="A17" s="37" t="s">
        <v>64</v>
      </c>
      <c r="B17" s="70" t="str">
        <f>I9</f>
        <v>EAGLE4</v>
      </c>
      <c r="C17" s="57"/>
      <c r="D17" s="57"/>
      <c r="E17" s="57"/>
      <c r="F17" s="57"/>
      <c r="G17" s="57"/>
      <c r="H17" s="57"/>
      <c r="I17" s="57"/>
      <c r="J17" s="48"/>
      <c r="K17" s="48"/>
      <c r="L17" s="48"/>
      <c r="M17" s="37" t="s">
        <v>64</v>
      </c>
      <c r="N17" s="71" t="str">
        <f>I9</f>
        <v>EAGLE4</v>
      </c>
      <c r="P17" s="19"/>
      <c r="Q17" s="59">
        <f t="shared" si="0"/>
        <v>0</v>
      </c>
      <c r="R17" s="58">
        <f>Q17*P7</f>
        <v>0</v>
      </c>
    </row>
    <row r="18" spans="1:18" ht="106.5" customHeight="1" thickBot="1" x14ac:dyDescent="0.3">
      <c r="A18" s="37" t="s">
        <v>65</v>
      </c>
      <c r="B18" s="70" t="str">
        <f>J9</f>
        <v>NAMPA1</v>
      </c>
      <c r="C18" s="57"/>
      <c r="D18" s="57"/>
      <c r="E18" s="57"/>
      <c r="F18" s="57"/>
      <c r="G18" s="57"/>
      <c r="H18" s="57"/>
      <c r="I18" s="57"/>
      <c r="J18" s="90"/>
      <c r="K18" s="91"/>
      <c r="L18" s="48"/>
      <c r="M18" s="37" t="s">
        <v>65</v>
      </c>
      <c r="N18" s="71" t="str">
        <f>J9</f>
        <v>NAMPA1</v>
      </c>
      <c r="P18" s="19"/>
      <c r="Q18" s="59">
        <f t="shared" si="0"/>
        <v>0</v>
      </c>
      <c r="R18" s="58">
        <f>Q18*P7</f>
        <v>0</v>
      </c>
    </row>
    <row r="19" spans="1:18" ht="106.5" customHeight="1" thickBot="1" x14ac:dyDescent="0.3">
      <c r="A19" s="37" t="s">
        <v>66</v>
      </c>
      <c r="B19" s="72" t="str">
        <f>K9</f>
        <v>NAMPA2</v>
      </c>
      <c r="C19" s="57"/>
      <c r="D19" s="57"/>
      <c r="E19" s="57"/>
      <c r="F19" s="57"/>
      <c r="G19" s="57"/>
      <c r="H19" s="57"/>
      <c r="I19" s="57"/>
      <c r="J19" s="57"/>
      <c r="K19" s="57"/>
      <c r="L19" s="48"/>
      <c r="M19" s="37" t="s">
        <v>66</v>
      </c>
      <c r="N19" s="40" t="str">
        <f>K9</f>
        <v>NAMPA2</v>
      </c>
      <c r="P19" s="19"/>
      <c r="Q19" s="59">
        <f t="shared" si="0"/>
        <v>0</v>
      </c>
      <c r="R19" s="58">
        <f>Q19*P7</f>
        <v>0</v>
      </c>
    </row>
    <row r="20" spans="1:18" ht="105.75" customHeight="1" x14ac:dyDescent="0.25">
      <c r="A20" s="50" t="s">
        <v>69</v>
      </c>
      <c r="B20" s="72" t="str">
        <f>L9</f>
        <v>WILDER</v>
      </c>
      <c r="C20" s="57"/>
      <c r="D20" s="57"/>
      <c r="E20" s="57"/>
      <c r="F20" s="57"/>
      <c r="G20" s="57"/>
      <c r="H20" s="57"/>
      <c r="I20" s="57"/>
      <c r="J20" s="57"/>
      <c r="K20" s="57"/>
      <c r="L20" s="57"/>
      <c r="M20" s="50" t="s">
        <v>69</v>
      </c>
      <c r="N20" s="40" t="str">
        <f>L9</f>
        <v>WILDER</v>
      </c>
      <c r="P20" s="19"/>
      <c r="Q20" s="59">
        <f t="shared" si="0"/>
        <v>0</v>
      </c>
      <c r="R20" s="58">
        <f>Q20*P7</f>
        <v>0</v>
      </c>
    </row>
    <row r="21" spans="1:18" x14ac:dyDescent="0.25">
      <c r="L21" s="73"/>
    </row>
  </sheetData>
  <mergeCells count="12">
    <mergeCell ref="C3:E3"/>
    <mergeCell ref="M3:O3"/>
    <mergeCell ref="A7:B7"/>
    <mergeCell ref="C7:E7"/>
    <mergeCell ref="M7:N7"/>
    <mergeCell ref="A6:S6"/>
    <mergeCell ref="S9:U9"/>
    <mergeCell ref="S10:U10"/>
    <mergeCell ref="A8:R8"/>
    <mergeCell ref="P7:R7"/>
    <mergeCell ref="Q9:Q10"/>
    <mergeCell ref="R9:R10"/>
  </mergeCells>
  <phoneticPr fontId="14" type="noConversion"/>
  <conditionalFormatting sqref="A5">
    <cfRule type="colorScale" priority="11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A6">
    <cfRule type="colorScale" priority="4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C5:K5 M5">
    <cfRule type="colorScale" priority="41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C5:K5">
    <cfRule type="colorScale" priority="56">
      <colorScale>
        <cfvo type="min"/>
        <cfvo type="percentile" val="50"/>
        <cfvo type="max"/>
        <color rgb="FFF8696B"/>
        <color rgb="FFFCFCFF"/>
        <color rgb="FF63BE7B"/>
      </colorScale>
    </cfRule>
  </conditionalFormatting>
  <conditionalFormatting sqref="L5">
    <cfRule type="colorScale" priority="2">
      <colorScale>
        <cfvo type="min"/>
        <cfvo type="percentile" val="50"/>
        <cfvo type="max"/>
        <color rgb="FF63BE7B"/>
        <color rgb="FFFFEB84"/>
        <color rgb="FFF8696B"/>
      </colorScale>
    </cfRule>
    <cfRule type="colorScale" priority="3">
      <colorScale>
        <cfvo type="min"/>
        <cfvo type="percentile" val="50"/>
        <cfvo type="max"/>
        <color rgb="FFF8696B"/>
        <color rgb="FFFCFCFF"/>
        <color rgb="FF63BE7B"/>
      </colorScale>
    </cfRule>
  </conditionalFormatting>
  <conditionalFormatting sqref="N11:N13">
    <cfRule type="colorScale" priority="48">
      <colorScale>
        <cfvo type="min"/>
        <cfvo type="percentile" val="50"/>
        <cfvo type="max"/>
        <color rgb="FF63BE7B"/>
        <color rgb="FFFFEB84"/>
        <color rgb="FFF8696B"/>
      </colorScale>
    </cfRule>
    <cfRule type="colorScale" priority="53">
      <colorScale>
        <cfvo type="min"/>
        <cfvo type="percentile" val="50"/>
        <cfvo type="max"/>
        <color rgb="FFF8696B"/>
        <color rgb="FFFCFCFF"/>
        <color rgb="FF63BE7B"/>
      </colorScale>
    </cfRule>
  </conditionalFormatting>
  <conditionalFormatting sqref="O11:O13">
    <cfRule type="colorScale" priority="45">
      <colorScale>
        <cfvo type="min"/>
        <cfvo type="percentile" val="50"/>
        <cfvo type="max"/>
        <color rgb="FF63BE7B"/>
        <color rgb="FFFFEB84"/>
        <color rgb="FFF8696B"/>
      </colorScale>
    </cfRule>
    <cfRule type="colorScale" priority="51">
      <colorScale>
        <cfvo type="min"/>
        <cfvo type="percentile" val="50"/>
        <cfvo type="max"/>
        <color rgb="FFF8696B"/>
        <color rgb="FFFCFCFF"/>
        <color rgb="FF63BE7B"/>
      </colorScale>
    </cfRule>
  </conditionalFormatting>
  <conditionalFormatting sqref="Q11:Q20">
    <cfRule type="dataBar" priority="50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{1ECE4830-1778-48C6-9E28-DD27C6469506}</x14:id>
        </ext>
      </extLst>
    </cfRule>
  </conditionalFormatting>
  <dataValidations count="46">
    <dataValidation type="list" allowBlank="1" showInputMessage="1" showErrorMessage="1" sqref="E13:E19 D12:D20 F14:F19 G15:G19 H16:H19 I19:K19 L21 E20:L20 C11:C20 I18:J18 I17" xr:uid="{362E79B5-8FAF-4FE9-A03B-80672858CE72}">
      <formula1>"KUNA 2, BOISE 1"</formula1>
    </dataValidation>
    <dataValidation type="list" allowBlank="1" showInputMessage="1" showErrorMessage="1" sqref="K18" xr:uid="{D347A5D3-1603-4690-A49A-FC5371CDDF4D}">
      <formula1>"NAMPA1, NAMPA2"</formula1>
    </dataValidation>
    <dataValidation type="list" allowBlank="1" showInputMessage="1" showErrorMessage="1" sqref="E11" xr:uid="{2440CA2B-CAA0-4985-B0AE-4E678D455EF4}">
      <formula1>"ACHD, CALDWELL"</formula1>
    </dataValidation>
    <dataValidation type="list" allowBlank="1" showInputMessage="1" showErrorMessage="1" sqref="F11" xr:uid="{86F4D302-53BE-4A27-AEB3-6CE2F5CDD2A0}">
      <formula1>"ACHD, EAGLE1"</formula1>
    </dataValidation>
    <dataValidation type="list" allowBlank="1" showInputMessage="1" showErrorMessage="1" sqref="G11" xr:uid="{C52C7A0D-4A3C-4C98-A90F-2C3EFEB01D26}">
      <formula1>"ACHD, EAGLE2"</formula1>
    </dataValidation>
    <dataValidation type="list" allowBlank="1" showInputMessage="1" showErrorMessage="1" sqref="H11" xr:uid="{305A1A5C-5DEC-4E92-8675-C677A674D933}">
      <formula1>"ACHD, EAGLE3"</formula1>
    </dataValidation>
    <dataValidation type="list" allowBlank="1" showInputMessage="1" showErrorMessage="1" sqref="K12" xr:uid="{E88BD4FF-9463-4B0F-8EBC-A32FE81B9B78}">
      <formula1>"BOISE, NAMPA2"</formula1>
    </dataValidation>
    <dataValidation type="list" allowBlank="1" showInputMessage="1" showErrorMessage="1" sqref="F13" xr:uid="{ED557CD9-CF31-4003-8FD3-FF8F229232C4}">
      <formula1>"CALDWELL, EAGLE1"</formula1>
    </dataValidation>
    <dataValidation type="list" allowBlank="1" showInputMessage="1" showErrorMessage="1" sqref="I11" xr:uid="{A52D1BF3-9C7C-4B77-8820-174B345F2AA7}">
      <formula1>"EAGLE4, ACHD"</formula1>
    </dataValidation>
    <dataValidation type="list" allowBlank="1" showInputMessage="1" showErrorMessage="1" sqref="G13" xr:uid="{292FD7AF-EA23-462C-B614-8D29C40E65D1}">
      <formula1>"CALDWELL, EAGLE2"</formula1>
    </dataValidation>
    <dataValidation type="list" allowBlank="1" showInputMessage="1" showErrorMessage="1" sqref="H13" xr:uid="{5F458405-0CAB-48A5-87B6-AB274133886B}">
      <formula1>"CALDWELL, EAGLE3"</formula1>
    </dataValidation>
    <dataValidation type="list" allowBlank="1" showInputMessage="1" showErrorMessage="1" sqref="I13" xr:uid="{D741A7B3-E580-4931-817F-FBA4C80CDF44}">
      <formula1>"CALDWELL, EAGLE4"</formula1>
    </dataValidation>
    <dataValidation type="list" allowBlank="1" showInputMessage="1" showErrorMessage="1" sqref="K13" xr:uid="{D3F78EC8-D6A0-44B5-B7A8-2C9AB6B812B9}">
      <formula1>"CALDWELL, NAMPA2"</formula1>
    </dataValidation>
    <dataValidation type="list" allowBlank="1" showInputMessage="1" showErrorMessage="1" sqref="G14" xr:uid="{F71C68A5-7AA3-46A6-BE0D-AB36A7586AA9}">
      <formula1>"EAGLE1, EAGLE2"</formula1>
    </dataValidation>
    <dataValidation type="list" allowBlank="1" showInputMessage="1" showErrorMessage="1" sqref="H14" xr:uid="{10EB109A-F8EA-4E35-BB75-8EC86BFE993C}">
      <formula1>"EAGLE1, EAGLE3"</formula1>
    </dataValidation>
    <dataValidation type="list" allowBlank="1" showInputMessage="1" showErrorMessage="1" sqref="I14" xr:uid="{43E0A933-D391-4AC7-BF6F-5DC348BC6BA4}">
      <formula1>"EAGLE1, EAGLE4"</formula1>
    </dataValidation>
    <dataValidation type="list" allowBlank="1" showInputMessage="1" showErrorMessage="1" sqref="K14" xr:uid="{9C2D5436-4BF8-4F8D-9054-128A0DEBEC6C}">
      <formula1>"EAGLE1, NAMPA2"</formula1>
    </dataValidation>
    <dataValidation type="list" allowBlank="1" showInputMessage="1" showErrorMessage="1" sqref="H15" xr:uid="{50C99E48-3AD4-4D1B-943B-03535053690A}">
      <formula1>"EAGLE2, EAGLE3"</formula1>
    </dataValidation>
    <dataValidation type="list" allowBlank="1" showInputMessage="1" showErrorMessage="1" sqref="I15" xr:uid="{4EE8D7AE-64B5-4AA2-8EDA-675CDDA267F3}">
      <formula1>"EAGLE2, EAGLE4"</formula1>
    </dataValidation>
    <dataValidation type="list" allowBlank="1" showInputMessage="1" showErrorMessage="1" sqref="K15" xr:uid="{E5413118-3EE6-444A-B196-17DA818EED15}">
      <formula1>"EAGLE2, NAMPA2"</formula1>
    </dataValidation>
    <dataValidation type="list" allowBlank="1" showInputMessage="1" showErrorMessage="1" sqref="I16" xr:uid="{1F4914B6-95CE-4611-A7DD-911E9ED027A2}">
      <formula1>"EAGLE3, EAGLE4"</formula1>
    </dataValidation>
    <dataValidation type="list" allowBlank="1" showInputMessage="1" showErrorMessage="1" sqref="L16" xr:uid="{7AA339F8-CC96-4EEF-86A8-B62DED6B3544}">
      <formula1>"EAGLE3, WILDER"</formula1>
    </dataValidation>
    <dataValidation type="list" allowBlank="1" showInputMessage="1" showErrorMessage="1" sqref="L19" xr:uid="{7A1E9733-AC42-4A91-8AB0-08DC3EA2A52F}">
      <formula1>"NAMPA2, WILDER"</formula1>
    </dataValidation>
    <dataValidation type="list" allowBlank="1" showInputMessage="1" showErrorMessage="1" sqref="L11" xr:uid="{14352722-0C59-45D9-AAAF-80B9072FB69D}">
      <formula1>"ACHD, WILDER"</formula1>
    </dataValidation>
    <dataValidation type="list" allowBlank="1" showInputMessage="1" showErrorMessage="1" sqref="L13" xr:uid="{CD5F0F9F-056C-4125-B9AF-01D6D744F6DB}">
      <formula1>"CALDWELL, WILDER"</formula1>
    </dataValidation>
    <dataValidation type="list" allowBlank="1" showInputMessage="1" showErrorMessage="1" sqref="L14" xr:uid="{C1FEF0AB-F608-4838-9F61-AB7C342D2C64}">
      <formula1>"EAGLE1, WILDER"</formula1>
    </dataValidation>
    <dataValidation type="list" allowBlank="1" showInputMessage="1" showErrorMessage="1" sqref="L15" xr:uid="{3AD03C18-A3A1-4C50-BC70-B0BAF19D0073}">
      <formula1>"EAGLE2, WILDER"</formula1>
    </dataValidation>
    <dataValidation type="list" allowBlank="1" showInputMessage="1" showErrorMessage="1" sqref="L17" xr:uid="{257BD86A-E3B1-4596-A84B-1303D3D3CF2E}">
      <formula1>"EAGLE4, WILDER"</formula1>
    </dataValidation>
    <dataValidation type="list" allowBlank="1" showInputMessage="1" showErrorMessage="1" sqref="D11" xr:uid="{0455D916-05CE-46E7-A7BD-EBD2F1287E12}">
      <formula1>"BOISE,ACHD"</formula1>
    </dataValidation>
    <dataValidation type="list" allowBlank="1" showInputMessage="1" showErrorMessage="1" sqref="J11" xr:uid="{B4DBFE0C-5E16-482D-BEEE-37088FF59AB4}">
      <formula1>"ACHD,NAMPA1"</formula1>
    </dataValidation>
    <dataValidation type="list" allowBlank="1" showInputMessage="1" showErrorMessage="1" sqref="K11" xr:uid="{6DB865E9-2149-44CE-8E09-AA624721654A}">
      <formula1>"ACHD, NAMPA2"</formula1>
    </dataValidation>
    <dataValidation type="list" allowBlank="1" showInputMessage="1" showErrorMessage="1" sqref="E12" xr:uid="{CAFBDA7C-2B51-4EDC-9B35-610AABC04F4B}">
      <formula1>"BOISE, CALDWELL"</formula1>
    </dataValidation>
    <dataValidation type="list" allowBlank="1" showInputMessage="1" showErrorMessage="1" sqref="F12" xr:uid="{B308383B-A16E-4782-B6A8-D4E8C33C8013}">
      <formula1>"BOISE, EAGLE1"</formula1>
    </dataValidation>
    <dataValidation type="list" allowBlank="1" showInputMessage="1" showErrorMessage="1" sqref="G12" xr:uid="{849E3327-1034-494B-B854-EFFB62D87602}">
      <formula1>"BOISE, EAGLE2"</formula1>
    </dataValidation>
    <dataValidation type="list" allowBlank="1" showInputMessage="1" showErrorMessage="1" sqref="H12" xr:uid="{BA4083CB-9578-437B-A3B4-E2A767F8964B}">
      <formula1>"BOISE, EAGLE3"</formula1>
    </dataValidation>
    <dataValidation type="list" allowBlank="1" showInputMessage="1" showErrorMessage="1" sqref="I12" xr:uid="{C78F82BF-96EF-4B84-A079-F02371E8C004}">
      <formula1>"BOISE, EAGLE4"</formula1>
    </dataValidation>
    <dataValidation type="list" allowBlank="1" showInputMessage="1" showErrorMessage="1" sqref="J12" xr:uid="{F5B999F3-DA45-4642-8F80-0CCCC366F453}">
      <formula1>"BOISE, NAMPA1"</formula1>
    </dataValidation>
    <dataValidation type="list" allowBlank="1" showInputMessage="1" showErrorMessage="1" sqref="L12" xr:uid="{ABFEF313-B69E-4AD1-859E-1C671703E111}">
      <formula1>"BOISE, WILDER"</formula1>
    </dataValidation>
    <dataValidation type="list" allowBlank="1" showInputMessage="1" showErrorMessage="1" sqref="J13" xr:uid="{42586BE3-126E-48DD-8FE5-B16B5F0F5B6D}">
      <formula1>"CALDWELL, NAMPA1"</formula1>
    </dataValidation>
    <dataValidation type="list" allowBlank="1" showInputMessage="1" showErrorMessage="1" sqref="J14" xr:uid="{157B46F1-536D-4F29-B692-DAC4FE2DD8E1}">
      <formula1>"EAGLE1, NAMPA1"</formula1>
    </dataValidation>
    <dataValidation type="list" allowBlank="1" showInputMessage="1" showErrorMessage="1" sqref="J15" xr:uid="{30DDC945-19D2-473E-A1E6-E9B080811C10}">
      <formula1>"EAGLE2, NAMPA1"</formula1>
    </dataValidation>
    <dataValidation type="list" allowBlank="1" showInputMessage="1" showErrorMessage="1" sqref="K16" xr:uid="{A7491005-84D9-42B2-9F4B-FFF8F76B2B48}">
      <formula1>"EAGLE3, NAMPA2"</formula1>
    </dataValidation>
    <dataValidation type="list" allowBlank="1" showInputMessage="1" showErrorMessage="1" sqref="K17" xr:uid="{2AD033D0-72D4-4208-AB4D-A19EFBE7E0F2}">
      <formula1>"EAGLE4, NAMPA2"</formula1>
    </dataValidation>
    <dataValidation type="list" allowBlank="1" showInputMessage="1" showErrorMessage="1" sqref="L18" xr:uid="{696F328A-5032-45A7-B44F-26BAC82F3F8C}">
      <formula1>"NAMPA1, WILDER"</formula1>
    </dataValidation>
    <dataValidation type="list" allowBlank="1" showInputMessage="1" showErrorMessage="1" sqref="J16" xr:uid="{BB51B6DB-10E3-4B93-BA0E-5B900B668618}">
      <formula1>"EAGLE3, NAMPA1"</formula1>
    </dataValidation>
    <dataValidation type="list" allowBlank="1" showInputMessage="1" showErrorMessage="1" sqref="J17" xr:uid="{1D912A68-EE97-4BE4-927E-9D2F0F178037}">
      <formula1>"EAGLE4, NAMPA1"</formula1>
    </dataValidation>
  </dataValidations>
  <hyperlinks>
    <hyperlink ref="E9" r:id="rId1" xr:uid="{713517CD-722F-4AF9-A494-E64EE6560F41}"/>
    <hyperlink ref="F9" r:id="rId2" xr:uid="{605F9B7F-3C2A-4197-AC94-1DEA8D8175AE}"/>
    <hyperlink ref="G9" r:id="rId3" xr:uid="{F41203B3-7A56-42CC-B6D7-1C258CF0F19F}"/>
    <hyperlink ref="H9" r:id="rId4" xr:uid="{8598AF03-A675-45C4-8E38-775CB53295B2}"/>
    <hyperlink ref="I9" r:id="rId5" xr:uid="{303A38EA-54B4-4475-998A-FF6383619E7A}"/>
    <hyperlink ref="K9" r:id="rId6" xr:uid="{2A9CF684-9A05-4854-B954-274DB32D02EE}"/>
    <hyperlink ref="L9" r:id="rId7" xr:uid="{0E1D4416-87F0-430C-B3AA-F02ED0A1D6D9}"/>
    <hyperlink ref="J9" r:id="rId8" xr:uid="{23F311D8-BE91-432F-A57C-E77A15D9790A}"/>
    <hyperlink ref="C9" r:id="rId9" xr:uid="{7722477A-21B7-4FA4-ABF0-5504F84DD987}"/>
    <hyperlink ref="D9" r:id="rId10" xr:uid="{A7F8B864-A037-4EB6-9F13-FB92F3492D1F}"/>
  </hyperlinks>
  <pageMargins left="0.25" right="0.25" top="0.75" bottom="0.75" header="0.3" footer="0.3"/>
  <pageSetup paperSize="17" orientation="landscape" r:id="rId1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1ECE4830-1778-48C6-9E28-DD27C6469506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Q11:Q20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A7DF0E-EBDB-4F93-9313-78EF469FCE9C}">
  <sheetPr>
    <pageSetUpPr fitToPage="1"/>
  </sheetPr>
  <dimension ref="A1:Y22"/>
  <sheetViews>
    <sheetView zoomScale="62" zoomScaleNormal="62" workbookViewId="0">
      <pane xSplit="2" ySplit="10" topLeftCell="G19" activePane="bottomRight" state="frozen"/>
      <selection pane="topRight" activeCell="C1" sqref="C1"/>
      <selection pane="bottomLeft" activeCell="A8" sqref="A8"/>
      <selection pane="bottomRight" activeCell="V27" sqref="V27"/>
    </sheetView>
  </sheetViews>
  <sheetFormatPr defaultRowHeight="15" x14ac:dyDescent="0.25"/>
  <cols>
    <col min="1" max="1" width="29.28515625" customWidth="1"/>
    <col min="2" max="2" width="8.7109375" customWidth="1"/>
    <col min="3" max="7" width="29.28515625" customWidth="1"/>
    <col min="8" max="8" width="33.42578125" hidden="1" customWidth="1"/>
    <col min="9" max="12" width="29.28515625" customWidth="1"/>
    <col min="13" max="13" width="33.42578125" hidden="1" customWidth="1"/>
    <col min="14" max="14" width="29.28515625" customWidth="1"/>
    <col min="15" max="15" width="8.7109375" customWidth="1"/>
    <col min="16" max="16" width="8.7109375" hidden="1" customWidth="1"/>
    <col min="17" max="17" width="1.85546875" style="1" customWidth="1"/>
    <col min="18" max="18" width="21.85546875" style="4" customWidth="1"/>
    <col min="19" max="19" width="19.5703125" customWidth="1"/>
  </cols>
  <sheetData>
    <row r="1" spans="1:25" s="25" customFormat="1" ht="28.5" hidden="1" x14ac:dyDescent="0.45">
      <c r="A1" s="30"/>
      <c r="B1" s="30"/>
      <c r="C1" s="22" t="s">
        <v>0</v>
      </c>
      <c r="D1" s="22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4"/>
      <c r="U1" s="26"/>
      <c r="V1" s="27"/>
      <c r="W1" s="27"/>
      <c r="Y1" s="28"/>
    </row>
    <row r="2" spans="1:25" hidden="1" x14ac:dyDescent="0.25">
      <c r="A2" s="31"/>
      <c r="B2" s="31"/>
    </row>
    <row r="3" spans="1:25" s="1" customFormat="1" ht="41.25" hidden="1" customHeight="1" thickBot="1" x14ac:dyDescent="0.3">
      <c r="A3" s="32"/>
      <c r="B3" s="32"/>
      <c r="C3" s="105" t="s">
        <v>2</v>
      </c>
      <c r="D3" s="105"/>
      <c r="E3" s="105"/>
      <c r="F3" s="105"/>
      <c r="G3" s="105"/>
      <c r="H3" s="49"/>
      <c r="I3" s="49"/>
      <c r="J3" s="49"/>
      <c r="K3" s="49"/>
      <c r="L3" s="49"/>
      <c r="M3" s="49"/>
      <c r="N3" s="105"/>
      <c r="O3" s="105"/>
      <c r="P3" s="105"/>
      <c r="Q3" s="6"/>
      <c r="R3" s="7"/>
      <c r="U3" s="3"/>
      <c r="V3" s="2"/>
      <c r="W3" s="2"/>
      <c r="Y3" s="4"/>
    </row>
    <row r="4" spans="1:25" s="14" customFormat="1" ht="41.25" hidden="1" customHeight="1" thickBot="1" x14ac:dyDescent="0.3">
      <c r="A4" s="33"/>
      <c r="B4" s="33"/>
      <c r="C4" s="11" t="s">
        <v>4</v>
      </c>
      <c r="D4" s="11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3"/>
      <c r="U4" s="15"/>
      <c r="V4" s="16"/>
      <c r="W4" s="16"/>
      <c r="Y4" s="17"/>
    </row>
    <row r="5" spans="1:25" ht="24.75" hidden="1" x14ac:dyDescent="0.3">
      <c r="A5" s="34"/>
      <c r="B5" s="20"/>
      <c r="C5" s="35">
        <v>1</v>
      </c>
      <c r="D5" s="35"/>
      <c r="E5" s="36">
        <v>2</v>
      </c>
      <c r="F5" s="36">
        <v>2</v>
      </c>
      <c r="G5" s="36">
        <v>3</v>
      </c>
      <c r="H5" s="36">
        <v>3</v>
      </c>
      <c r="I5" s="36">
        <v>3</v>
      </c>
      <c r="J5" s="36">
        <v>3</v>
      </c>
      <c r="K5" s="36"/>
      <c r="L5" s="36">
        <v>3</v>
      </c>
      <c r="M5" s="36">
        <v>3</v>
      </c>
      <c r="N5" s="18"/>
      <c r="O5" s="21"/>
      <c r="P5" s="8"/>
      <c r="Q5" s="9"/>
      <c r="R5" s="10" t="s">
        <v>1</v>
      </c>
    </row>
    <row r="6" spans="1:25" ht="34.5" customHeight="1" thickBot="1" x14ac:dyDescent="0.3">
      <c r="A6" s="113" t="s">
        <v>24</v>
      </c>
      <c r="B6" s="113"/>
      <c r="C6" s="113"/>
      <c r="D6" s="113"/>
      <c r="E6" s="113"/>
      <c r="F6" s="113"/>
      <c r="G6" s="113"/>
      <c r="H6" s="113"/>
      <c r="I6" s="113"/>
      <c r="J6" s="113"/>
      <c r="K6" s="113"/>
      <c r="L6" s="113"/>
      <c r="M6" s="113"/>
      <c r="N6" s="113"/>
      <c r="O6" s="113"/>
      <c r="P6" s="113"/>
      <c r="Q6" s="113"/>
      <c r="R6" s="113"/>
      <c r="S6" s="113"/>
    </row>
    <row r="7" spans="1:25" ht="25.5" thickBot="1" x14ac:dyDescent="0.3">
      <c r="A7" s="106" t="s">
        <v>5</v>
      </c>
      <c r="B7" s="106"/>
      <c r="C7" s="107"/>
      <c r="D7" s="108"/>
      <c r="E7" s="109"/>
      <c r="F7" s="68"/>
      <c r="G7" s="114"/>
      <c r="H7" s="114"/>
      <c r="I7" s="66"/>
      <c r="J7" s="66"/>
      <c r="K7" s="66"/>
      <c r="L7" s="66"/>
      <c r="M7" s="66"/>
      <c r="N7" s="55" t="s">
        <v>3</v>
      </c>
      <c r="O7" s="115"/>
      <c r="P7" s="116"/>
      <c r="Q7" s="116"/>
      <c r="R7" s="116"/>
      <c r="S7" s="117"/>
    </row>
    <row r="8" spans="1:25" ht="42.75" customHeight="1" x14ac:dyDescent="0.25">
      <c r="A8" s="97" t="s">
        <v>25</v>
      </c>
      <c r="B8" s="97"/>
      <c r="C8" s="97"/>
      <c r="D8" s="97"/>
      <c r="E8" s="97"/>
      <c r="F8" s="97"/>
      <c r="G8" s="97"/>
      <c r="H8" s="97"/>
      <c r="I8" s="97"/>
      <c r="J8" s="97"/>
      <c r="K8" s="97"/>
      <c r="L8" s="97"/>
      <c r="M8" s="97"/>
      <c r="N8" s="97"/>
      <c r="O8" s="97"/>
      <c r="P8" s="97"/>
      <c r="Q8" s="97"/>
      <c r="R8" s="97"/>
      <c r="S8" s="97"/>
    </row>
    <row r="9" spans="1:25" ht="46.5" customHeight="1" thickBot="1" x14ac:dyDescent="0.3">
      <c r="A9" s="44"/>
      <c r="B9" s="38"/>
      <c r="C9" s="93" t="s">
        <v>33</v>
      </c>
      <c r="D9" s="93" t="s">
        <v>34</v>
      </c>
      <c r="E9" s="93" t="s">
        <v>13</v>
      </c>
      <c r="F9" s="93" t="s">
        <v>14</v>
      </c>
      <c r="G9" s="93" t="s">
        <v>16</v>
      </c>
      <c r="H9" s="67" t="s">
        <v>16</v>
      </c>
      <c r="I9" s="93" t="s">
        <v>27</v>
      </c>
      <c r="J9" s="93" t="s">
        <v>28</v>
      </c>
      <c r="K9" s="93" t="s">
        <v>42</v>
      </c>
      <c r="L9" s="93" t="s">
        <v>43</v>
      </c>
      <c r="M9" s="67" t="s">
        <v>23</v>
      </c>
      <c r="N9" s="44"/>
      <c r="O9" s="38"/>
      <c r="P9" s="20"/>
      <c r="Q9" s="20"/>
      <c r="R9" s="101" t="s">
        <v>8</v>
      </c>
      <c r="S9" s="103" t="s">
        <v>9</v>
      </c>
      <c r="T9" s="94"/>
      <c r="U9" s="95"/>
      <c r="V9" s="95"/>
    </row>
    <row r="10" spans="1:25" ht="119.25" customHeight="1" thickBot="1" x14ac:dyDescent="0.3">
      <c r="A10" s="46" t="s">
        <v>7</v>
      </c>
      <c r="B10" s="38"/>
      <c r="C10" s="37" t="s">
        <v>38</v>
      </c>
      <c r="D10" s="37" t="s">
        <v>37</v>
      </c>
      <c r="E10" s="37" t="s">
        <v>32</v>
      </c>
      <c r="F10" s="37" t="s">
        <v>53</v>
      </c>
      <c r="G10" s="37" t="s">
        <v>58</v>
      </c>
      <c r="H10" s="37" t="s">
        <v>10</v>
      </c>
      <c r="I10" s="37" t="s">
        <v>52</v>
      </c>
      <c r="J10" s="37" t="s">
        <v>70</v>
      </c>
      <c r="K10" s="37" t="s">
        <v>50</v>
      </c>
      <c r="L10" s="37" t="s">
        <v>51</v>
      </c>
      <c r="M10" s="37" t="s">
        <v>21</v>
      </c>
      <c r="N10" s="45"/>
      <c r="O10" s="38"/>
      <c r="P10" s="19"/>
      <c r="Q10" s="6"/>
      <c r="R10" s="102"/>
      <c r="S10" s="104"/>
      <c r="T10" s="94"/>
      <c r="U10" s="96"/>
      <c r="V10" s="96"/>
    </row>
    <row r="11" spans="1:25" ht="105.75" customHeight="1" thickTop="1" x14ac:dyDescent="0.25">
      <c r="A11" s="37" t="s">
        <v>39</v>
      </c>
      <c r="B11" s="40" t="str">
        <f>C9</f>
        <v>ACHD 1</v>
      </c>
      <c r="C11" s="76"/>
      <c r="D11" s="84"/>
      <c r="E11" s="84"/>
      <c r="F11" s="84"/>
      <c r="G11" s="84"/>
      <c r="H11" s="84"/>
      <c r="I11" s="84"/>
      <c r="J11" s="84"/>
      <c r="K11" s="84"/>
      <c r="L11" s="84"/>
      <c r="M11" s="87"/>
      <c r="N11" s="37" t="s">
        <v>41</v>
      </c>
      <c r="O11" s="40" t="str">
        <f>C9</f>
        <v>ACHD 1</v>
      </c>
      <c r="P11" s="29">
        <f>C5</f>
        <v>1</v>
      </c>
      <c r="Q11" s="53"/>
      <c r="R11" s="88">
        <f>COUNTIF($C$11:$L$20,O11)</f>
        <v>0</v>
      </c>
      <c r="S11" s="54">
        <f>R11*O7</f>
        <v>0</v>
      </c>
      <c r="T11" s="52"/>
    </row>
    <row r="12" spans="1:25" ht="105.75" customHeight="1" x14ac:dyDescent="0.25">
      <c r="A12" s="37" t="s">
        <v>40</v>
      </c>
      <c r="B12" s="40" t="str">
        <f>D9</f>
        <v>ACHD 2</v>
      </c>
      <c r="C12" s="80"/>
      <c r="D12" s="78"/>
      <c r="E12" s="84"/>
      <c r="F12" s="81"/>
      <c r="G12" s="84"/>
      <c r="H12" s="84"/>
      <c r="I12" s="84"/>
      <c r="J12" s="84"/>
      <c r="K12" s="84"/>
      <c r="L12" s="84"/>
      <c r="M12" s="82"/>
      <c r="N12" s="37" t="s">
        <v>37</v>
      </c>
      <c r="O12" s="40" t="str">
        <f>D9</f>
        <v>ACHD 2</v>
      </c>
      <c r="P12" s="29"/>
      <c r="Q12" s="53"/>
      <c r="R12" s="88">
        <f t="shared" ref="R12:R20" si="0">COUNTIF($C$11:$L$20,O12)</f>
        <v>0</v>
      </c>
      <c r="S12" s="54">
        <f>R12*O7</f>
        <v>0</v>
      </c>
      <c r="T12" s="52"/>
    </row>
    <row r="13" spans="1:25" ht="105.75" customHeight="1" x14ac:dyDescent="0.25">
      <c r="A13" s="65" t="s">
        <v>35</v>
      </c>
      <c r="B13" s="40" t="str">
        <f>E9</f>
        <v>CALDWELL</v>
      </c>
      <c r="C13" s="74"/>
      <c r="D13" s="78"/>
      <c r="E13" s="80"/>
      <c r="F13" s="81"/>
      <c r="G13" s="84"/>
      <c r="H13" s="84"/>
      <c r="I13" s="84"/>
      <c r="J13" s="84"/>
      <c r="K13" s="84"/>
      <c r="L13" s="84"/>
      <c r="M13" s="82"/>
      <c r="N13" s="50" t="s">
        <v>36</v>
      </c>
      <c r="O13" s="40" t="str">
        <f>E9</f>
        <v>CALDWELL</v>
      </c>
      <c r="P13" s="29">
        <f>E5</f>
        <v>2</v>
      </c>
      <c r="Q13" s="19"/>
      <c r="R13" s="88">
        <f t="shared" si="0"/>
        <v>0</v>
      </c>
      <c r="S13" s="54">
        <f t="shared" ref="S13:S15" si="1">R13*O9</f>
        <v>0</v>
      </c>
      <c r="T13" s="52"/>
    </row>
    <row r="14" spans="1:25" ht="105" customHeight="1" x14ac:dyDescent="0.25">
      <c r="A14" s="50" t="s">
        <v>54</v>
      </c>
      <c r="B14" s="40" t="str">
        <f>F9</f>
        <v>EAGLE 1</v>
      </c>
      <c r="C14" s="75"/>
      <c r="D14" s="78"/>
      <c r="E14" s="76"/>
      <c r="F14" s="78"/>
      <c r="G14" s="85"/>
      <c r="H14" s="85"/>
      <c r="I14" s="85"/>
      <c r="J14" s="85"/>
      <c r="K14" s="85"/>
      <c r="L14" s="85"/>
      <c r="M14" s="82"/>
      <c r="N14" s="50" t="s">
        <v>54</v>
      </c>
      <c r="O14" s="40" t="str">
        <f>F9</f>
        <v>EAGLE 1</v>
      </c>
      <c r="P14" s="56"/>
      <c r="Q14" s="62"/>
      <c r="R14" s="88">
        <f t="shared" si="0"/>
        <v>0</v>
      </c>
      <c r="S14" s="54">
        <f>R14*O7</f>
        <v>0</v>
      </c>
      <c r="T14" s="52"/>
    </row>
    <row r="15" spans="1:25" ht="119.25" hidden="1" customHeight="1" x14ac:dyDescent="0.25">
      <c r="A15" s="50" t="s">
        <v>15</v>
      </c>
      <c r="B15" s="40" t="str">
        <f t="shared" ref="B15" si="2">G10</f>
        <v>5. Idaho Street Extension Design                                                     City of Eagle
$50,000 Requested
Local Priority 2 of 4</v>
      </c>
      <c r="C15" s="75"/>
      <c r="D15" s="78"/>
      <c r="E15" s="76"/>
      <c r="F15" s="78"/>
      <c r="G15" s="76"/>
      <c r="H15" s="86"/>
      <c r="I15" s="76"/>
      <c r="J15" s="76"/>
      <c r="K15" s="76"/>
      <c r="L15" s="76"/>
      <c r="M15" s="82"/>
      <c r="N15" s="50" t="s">
        <v>15</v>
      </c>
      <c r="O15" s="40" t="str">
        <f>G10</f>
        <v>5. Idaho Street Extension Design                                                     City of Eagle
$50,000 Requested
Local Priority 2 of 4</v>
      </c>
      <c r="P15" s="51"/>
      <c r="Q15" s="62"/>
      <c r="R15" s="88">
        <f t="shared" si="0"/>
        <v>0</v>
      </c>
      <c r="S15" s="54" t="e">
        <f t="shared" si="1"/>
        <v>#VALUE!</v>
      </c>
      <c r="T15" s="52"/>
    </row>
    <row r="16" spans="1:25" ht="105.75" customHeight="1" x14ac:dyDescent="0.25">
      <c r="A16" s="50" t="s">
        <v>59</v>
      </c>
      <c r="B16" s="40" t="str">
        <f>G9</f>
        <v>EAGLE 2</v>
      </c>
      <c r="C16" s="75"/>
      <c r="D16" s="78"/>
      <c r="E16" s="76"/>
      <c r="F16" s="78"/>
      <c r="G16" s="76"/>
      <c r="H16" s="53"/>
      <c r="I16" s="85"/>
      <c r="J16" s="85"/>
      <c r="K16" s="85"/>
      <c r="L16" s="85"/>
      <c r="M16" s="82"/>
      <c r="N16" s="50" t="s">
        <v>60</v>
      </c>
      <c r="O16" s="40" t="str">
        <f>G9</f>
        <v>EAGLE 2</v>
      </c>
      <c r="P16" s="6"/>
      <c r="Q16" s="62"/>
      <c r="R16" s="88">
        <f t="shared" si="0"/>
        <v>0</v>
      </c>
      <c r="S16" s="54">
        <f>R16*O7</f>
        <v>0</v>
      </c>
    </row>
    <row r="17" spans="1:19" ht="105.75" customHeight="1" x14ac:dyDescent="0.25">
      <c r="A17" s="50" t="s">
        <v>52</v>
      </c>
      <c r="B17" s="40" t="str">
        <f>I9</f>
        <v>EAGLE 3</v>
      </c>
      <c r="C17" s="75"/>
      <c r="D17" s="78"/>
      <c r="E17" s="76"/>
      <c r="F17" s="78"/>
      <c r="G17" s="76"/>
      <c r="H17" s="53"/>
      <c r="I17" s="76"/>
      <c r="J17" s="85"/>
      <c r="K17" s="85"/>
      <c r="L17" s="85"/>
      <c r="M17" s="82"/>
      <c r="N17" s="50" t="s">
        <v>52</v>
      </c>
      <c r="O17" s="40" t="str">
        <f>I9</f>
        <v>EAGLE 3</v>
      </c>
      <c r="P17" s="6"/>
      <c r="Q17" s="62"/>
      <c r="R17" s="88">
        <f t="shared" si="0"/>
        <v>0</v>
      </c>
      <c r="S17" s="54">
        <f>R17*O7</f>
        <v>0</v>
      </c>
    </row>
    <row r="18" spans="1:19" ht="107.25" customHeight="1" x14ac:dyDescent="0.25">
      <c r="A18" s="50" t="s">
        <v>61</v>
      </c>
      <c r="B18" s="40" t="str">
        <f>J9</f>
        <v>EAGLE 4</v>
      </c>
      <c r="C18" s="75"/>
      <c r="D18" s="79"/>
      <c r="E18" s="76"/>
      <c r="F18" s="78"/>
      <c r="G18" s="76"/>
      <c r="H18" s="53"/>
      <c r="I18" s="76"/>
      <c r="J18" s="76"/>
      <c r="K18" s="85"/>
      <c r="L18" s="85"/>
      <c r="M18" s="82"/>
      <c r="N18" s="50" t="s">
        <v>62</v>
      </c>
      <c r="O18" s="40" t="str">
        <f>J9</f>
        <v>EAGLE 4</v>
      </c>
      <c r="Q18" s="62"/>
      <c r="R18" s="88">
        <f t="shared" si="0"/>
        <v>0</v>
      </c>
      <c r="S18" s="54">
        <f>R18*O7</f>
        <v>0</v>
      </c>
    </row>
    <row r="19" spans="1:19" ht="107.25" customHeight="1" x14ac:dyDescent="0.25">
      <c r="A19" s="37" t="s">
        <v>50</v>
      </c>
      <c r="B19" s="40" t="str">
        <f>K9</f>
        <v>NAMPA 1</v>
      </c>
      <c r="C19" s="75"/>
      <c r="D19" s="76"/>
      <c r="E19" s="77"/>
      <c r="F19" s="78"/>
      <c r="G19" s="76"/>
      <c r="H19" s="53"/>
      <c r="I19" s="76"/>
      <c r="J19" s="76"/>
      <c r="K19" s="80"/>
      <c r="L19" s="85"/>
      <c r="M19" s="82"/>
      <c r="N19" s="37" t="s">
        <v>50</v>
      </c>
      <c r="O19" s="40">
        <f>K3</f>
        <v>0</v>
      </c>
      <c r="Q19" s="62"/>
      <c r="R19" s="88">
        <f t="shared" si="0"/>
        <v>0</v>
      </c>
      <c r="S19" s="54">
        <f>R19*O7</f>
        <v>0</v>
      </c>
    </row>
    <row r="20" spans="1:19" ht="105.75" customHeight="1" x14ac:dyDescent="0.25">
      <c r="A20" s="50" t="s">
        <v>51</v>
      </c>
      <c r="B20" s="40" t="str">
        <f>L9</f>
        <v>NAMPA 2</v>
      </c>
      <c r="C20" s="75"/>
      <c r="D20" s="76"/>
      <c r="E20" s="77"/>
      <c r="F20" s="78"/>
      <c r="G20" s="76"/>
      <c r="H20" s="19"/>
      <c r="I20" s="76"/>
      <c r="J20" s="76"/>
      <c r="K20" s="76"/>
      <c r="L20" s="76"/>
      <c r="M20" s="92"/>
      <c r="N20" s="50" t="s">
        <v>51</v>
      </c>
      <c r="O20" s="40" t="str">
        <f>L9</f>
        <v>NAMPA 2</v>
      </c>
      <c r="Q20" s="62"/>
      <c r="R20" s="88">
        <f t="shared" si="0"/>
        <v>0</v>
      </c>
      <c r="S20" s="54">
        <f>R20*O7</f>
        <v>0</v>
      </c>
    </row>
    <row r="21" spans="1:19" ht="118.5" hidden="1" customHeight="1" x14ac:dyDescent="0.25">
      <c r="A21" s="50" t="s">
        <v>22</v>
      </c>
      <c r="B21" s="40" t="str">
        <f>M9</f>
        <v>NAMPA</v>
      </c>
      <c r="C21" s="60"/>
      <c r="E21" s="61"/>
      <c r="F21" s="61"/>
      <c r="G21" s="83"/>
      <c r="H21" s="6"/>
      <c r="I21" s="83"/>
      <c r="J21" s="83"/>
      <c r="K21" s="83"/>
      <c r="L21" s="61"/>
      <c r="M21" s="61"/>
      <c r="N21" s="50" t="s">
        <v>22</v>
      </c>
      <c r="O21" s="40" t="str">
        <f>M9</f>
        <v>NAMPA</v>
      </c>
      <c r="Q21" s="62"/>
      <c r="R21" s="63">
        <f t="shared" ref="R21" si="3">COUNTIF($C$11:$G$14,O21)</f>
        <v>0</v>
      </c>
      <c r="S21" s="64">
        <f>R21*O9</f>
        <v>0</v>
      </c>
    </row>
    <row r="22" spans="1:19" ht="15.75" x14ac:dyDescent="0.25">
      <c r="R22" s="5"/>
    </row>
  </sheetData>
  <dataConsolidate/>
  <mergeCells count="12">
    <mergeCell ref="C3:G3"/>
    <mergeCell ref="N3:P3"/>
    <mergeCell ref="A6:S6"/>
    <mergeCell ref="A7:B7"/>
    <mergeCell ref="C7:E7"/>
    <mergeCell ref="G7:H7"/>
    <mergeCell ref="O7:S7"/>
    <mergeCell ref="T9:V9"/>
    <mergeCell ref="T10:V10"/>
    <mergeCell ref="R9:R10"/>
    <mergeCell ref="S9:S10"/>
    <mergeCell ref="A8:S8"/>
  </mergeCells>
  <phoneticPr fontId="14" type="noConversion"/>
  <conditionalFormatting sqref="A5:A6">
    <cfRule type="colorScale" priority="3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D5">
    <cfRule type="colorScale" priority="57">
      <colorScale>
        <cfvo type="min"/>
        <cfvo type="percentile" val="50"/>
        <cfvo type="max"/>
        <color rgb="FF63BE7B"/>
        <color rgb="FFFFEB84"/>
        <color rgb="FFF8696B"/>
      </colorScale>
    </cfRule>
    <cfRule type="colorScale" priority="58">
      <colorScale>
        <cfvo type="min"/>
        <cfvo type="percentile" val="50"/>
        <cfvo type="max"/>
        <color rgb="FFF8696B"/>
        <color rgb="FFFCFCFF"/>
        <color rgb="FF63BE7B"/>
      </colorScale>
    </cfRule>
  </conditionalFormatting>
  <conditionalFormatting sqref="E5:M5 C5">
    <cfRule type="colorScale" priority="35">
      <colorScale>
        <cfvo type="min"/>
        <cfvo type="percentile" val="50"/>
        <cfvo type="max"/>
        <color rgb="FFF8696B"/>
        <color rgb="FFFCFCFF"/>
        <color rgb="FF63BE7B"/>
      </colorScale>
    </cfRule>
  </conditionalFormatting>
  <conditionalFormatting sqref="E5:N5 C5">
    <cfRule type="colorScale" priority="33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P11:P12">
    <cfRule type="colorScale" priority="8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P11:P15">
    <cfRule type="colorScale" priority="37">
      <colorScale>
        <cfvo type="min"/>
        <cfvo type="percentile" val="50"/>
        <cfvo type="max"/>
        <color rgb="FFF8696B"/>
        <color rgb="FFFCFCFF"/>
        <color rgb="FF63BE7B"/>
      </colorScale>
    </cfRule>
  </conditionalFormatting>
  <conditionalFormatting sqref="P13:P15">
    <cfRule type="colorScale" priority="36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R11:R20">
    <cfRule type="dataBar" priority="6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{EA4826E2-0DF6-4F0A-9B35-2CCB1F7C25C7}</x14:id>
        </ext>
      </extLst>
    </cfRule>
  </conditionalFormatting>
  <conditionalFormatting sqref="R21">
    <cfRule type="dataBar" priority="38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{73AA6A4C-4A51-42DE-803D-05966040F506}</x14:id>
        </ext>
      </extLst>
    </cfRule>
  </conditionalFormatting>
  <conditionalFormatting sqref="R22">
    <cfRule type="dataBar" priority="7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{9BED83C3-9EB3-4E38-AC57-96F5B9BC5458}</x14:id>
        </ext>
      </extLst>
    </cfRule>
  </conditionalFormatting>
  <dataValidations count="46">
    <dataValidation type="list" allowBlank="1" showInputMessage="1" showErrorMessage="1" sqref="C11:C21" xr:uid="{E1553832-939A-4261-A0DF-35587DFC2B9E}">
      <formula1>"KUNA 3, KUNA 2"</formula1>
    </dataValidation>
    <dataValidation type="list" allowBlank="1" showInputMessage="1" showErrorMessage="1" sqref="E13:E21 F14:F21" xr:uid="{43FE5905-7372-4141-AA0B-ED1B52F7E060}">
      <formula1>"WILDER 4, KUNA 3"</formula1>
    </dataValidation>
    <dataValidation type="list" allowBlank="1" showInputMessage="1" showErrorMessage="1" sqref="G16:G21 G15:L15 I17:I21 D12:D20 L20:L21 M21 J18:J21 K19:K21" xr:uid="{F258269C-9B90-4EA9-85FF-5215FA3D4178}">
      <formula1>"KUNA 2, BOISE 1"</formula1>
    </dataValidation>
    <dataValidation type="list" allowBlank="1" showInputMessage="1" showErrorMessage="1" sqref="H11:H12 L11" xr:uid="{0D9E4DB0-8F0E-41DA-A814-20E797257095}">
      <formula1>"ACHD 1, NAMPA 2"</formula1>
    </dataValidation>
    <dataValidation type="list" allowBlank="1" showInputMessage="1" showErrorMessage="1" sqref="M15 H13:H14 L19" xr:uid="{C833CCC7-0104-4559-8B81-320D0E6530C6}">
      <formula1>"NAMPA 1, NAMPA 2"</formula1>
    </dataValidation>
    <dataValidation type="list" allowBlank="1" showInputMessage="1" showErrorMessage="1" sqref="F12" xr:uid="{21944D40-00B9-49BE-8272-F91135F54839}">
      <formula1>"ACHD 2, EAGLE 1"</formula1>
    </dataValidation>
    <dataValidation type="list" allowBlank="1" showInputMessage="1" showErrorMessage="1" sqref="G12" xr:uid="{30A4148A-E513-4FF6-B532-57D5C8609F3B}">
      <formula1>"ACHD 2, EAGLE 2"</formula1>
    </dataValidation>
    <dataValidation type="list" allowBlank="1" showInputMessage="1" showErrorMessage="1" sqref="I12" xr:uid="{4E95F62B-5689-44FD-A760-6FC19B5EC913}">
      <formula1>"ACHD 2, EAGLE 3"</formula1>
    </dataValidation>
    <dataValidation type="list" allowBlank="1" showInputMessage="1" showErrorMessage="1" sqref="J12" xr:uid="{2745ACB2-B068-4600-BAFE-78DA9C3BE4A3}">
      <formula1>"ACHD 2, EAGLE 4"</formula1>
    </dataValidation>
    <dataValidation type="list" allowBlank="1" showInputMessage="1" showErrorMessage="1" sqref="L12" xr:uid="{5306C3D6-321D-462C-BEAC-A3CA4265F022}">
      <formula1>"ACHD 2, NAMPA 2"</formula1>
    </dataValidation>
    <dataValidation type="list" allowBlank="1" showInputMessage="1" showErrorMessage="1" sqref="M11:M12" xr:uid="{1B8EC17D-C5BC-46EF-997C-CFA83D83EF44}">
      <formula1>"ACHD, NAMPA"</formula1>
    </dataValidation>
    <dataValidation type="list" allowBlank="1" showInputMessage="1" showErrorMessage="1" sqref="F13" xr:uid="{D6BDB7EC-D8A5-4DDB-9A7F-8FF3D0FB040B}">
      <formula1>"EAGLE 1, CALDWELL"</formula1>
    </dataValidation>
    <dataValidation type="list" allowBlank="1" showInputMessage="1" showErrorMessage="1" sqref="G13" xr:uid="{349A9922-C2C5-4243-B061-04BF86F1927D}">
      <formula1>"CALDWELL, EAGLE 2"</formula1>
    </dataValidation>
    <dataValidation type="list" allowBlank="1" showInputMessage="1" showErrorMessage="1" sqref="I13" xr:uid="{8824C819-AB2A-4086-8A24-3A2F38133CF6}">
      <formula1>"CALDWELL, EAGLE 3"</formula1>
    </dataValidation>
    <dataValidation type="list" allowBlank="1" showInputMessage="1" showErrorMessage="1" sqref="J13" xr:uid="{1729EDEB-4B59-4574-B961-0E2C3E0DE0A1}">
      <formula1>"CALDWELL, EAGLE 4"</formula1>
    </dataValidation>
    <dataValidation type="list" allowBlank="1" showInputMessage="1" showErrorMessage="1" sqref="L13" xr:uid="{38B5C862-91BE-4DC5-B9BE-6DF8C99422D7}">
      <formula1>"CALDWELL, NAMPA 2"</formula1>
    </dataValidation>
    <dataValidation type="list" allowBlank="1" showInputMessage="1" showErrorMessage="1" sqref="M13" xr:uid="{404E68C0-015C-477A-BB75-718064B36833}">
      <formula1>"CALDWELL1, NAMPA"</formula1>
    </dataValidation>
    <dataValidation type="list" allowBlank="1" showInputMessage="1" showErrorMessage="1" sqref="G14" xr:uid="{78FA2857-6B68-44F1-888E-BD76A9AEE941}">
      <formula1>"EAGLE 2, EAGLE 1"</formula1>
    </dataValidation>
    <dataValidation type="list" allowBlank="1" showInputMessage="1" showErrorMessage="1" sqref="I14" xr:uid="{A26EFB59-E41E-4077-A0AD-1733FD07E30E}">
      <formula1>"EAGLE 3, EAGLE 1"</formula1>
    </dataValidation>
    <dataValidation type="list" allowBlank="1" showInputMessage="1" showErrorMessage="1" sqref="J14" xr:uid="{4DB84B29-A483-4928-9A89-9D514F1335FB}">
      <formula1>"EAGLE 4, EAGLE 1"</formula1>
    </dataValidation>
    <dataValidation type="list" allowBlank="1" showInputMessage="1" showErrorMessage="1" sqref="L14" xr:uid="{F698C190-92F4-49C5-9716-9437DE881474}">
      <formula1>"EAGLE 1, NAMPA 2"</formula1>
    </dataValidation>
    <dataValidation type="list" allowBlank="1" showInputMessage="1" showErrorMessage="1" sqref="M14" xr:uid="{C72272A7-3DBF-42E6-9A3A-254D6FDFCCDF}">
      <formula1>"CALDWELL2, NAMPA"</formula1>
    </dataValidation>
    <dataValidation type="list" allowBlank="1" showInputMessage="1" showErrorMessage="1" sqref="I16" xr:uid="{9A2661BE-D10F-453F-9C8D-41621D1C2A99}">
      <formula1>"EAGLE 3, EAGLE 2"</formula1>
    </dataValidation>
    <dataValidation type="list" allowBlank="1" showInputMessage="1" showErrorMessage="1" sqref="J16" xr:uid="{6FD96FDB-18EF-412D-96EA-C6639095AA6B}">
      <formula1>"EAGLE 4, EAGLE 2"</formula1>
    </dataValidation>
    <dataValidation type="list" allowBlank="1" showInputMessage="1" showErrorMessage="1" sqref="L16" xr:uid="{024AD76E-1838-4B19-BDEC-BB13CA2C47EA}">
      <formula1>"EAGLE 2, NAMPA 2"</formula1>
    </dataValidation>
    <dataValidation type="list" allowBlank="1" showInputMessage="1" showErrorMessage="1" sqref="M16" xr:uid="{61BE4024-85CE-42D0-A6D2-40F9B1188F55}">
      <formula1>"EAGLE1, NAMPA"</formula1>
    </dataValidation>
    <dataValidation type="list" allowBlank="1" showInputMessage="1" showErrorMessage="1" sqref="J17" xr:uid="{63B3E7D8-B822-4FC7-8932-3A987F760E0B}">
      <formula1>"EAGLE 4, EAGLE 3"</formula1>
    </dataValidation>
    <dataValidation type="list" allowBlank="1" showInputMessage="1" showErrorMessage="1" sqref="L17" xr:uid="{6A704209-FCBD-4725-B474-5465605B1150}">
      <formula1>"EAGLE 3, NAMPA 2"</formula1>
    </dataValidation>
    <dataValidation type="list" allowBlank="1" showInputMessage="1" showErrorMessage="1" sqref="M17" xr:uid="{CDCD4004-E7BC-42A1-8FC6-2CD5CEE5BF41}">
      <formula1>"EAGLE2, NAMPA"</formula1>
    </dataValidation>
    <dataValidation type="list" allowBlank="1" showInputMessage="1" showErrorMessage="1" sqref="M18:M19" xr:uid="{A907E7E5-9FE8-4E0F-BE3F-1C2FB5536E4A}">
      <formula1>"EAGLE3, NAMPA"</formula1>
    </dataValidation>
    <dataValidation type="list" allowBlank="1" showInputMessage="1" showErrorMessage="1" sqref="M20" xr:uid="{53573AB4-B9CE-4502-A33D-757863A9A85F}">
      <formula1>"EAGLE4, NAMPA"</formula1>
    </dataValidation>
    <dataValidation type="list" allowBlank="1" showInputMessage="1" showErrorMessage="1" sqref="D11" xr:uid="{51835F99-92F2-4FAA-8F6B-2D6BA2BFC76E}">
      <formula1>"ACHD 2, ACHD 1"</formula1>
    </dataValidation>
    <dataValidation type="list" allowBlank="1" showInputMessage="1" showErrorMessage="1" sqref="E11" xr:uid="{C181405C-67A9-41D1-A571-2ADA6095A4DF}">
      <formula1>"ACHD 1, CALDWELL"</formula1>
    </dataValidation>
    <dataValidation type="list" allowBlank="1" showInputMessage="1" showErrorMessage="1" sqref="F11" xr:uid="{A466F8BC-2A7A-4BD0-9DE0-FADDD293F654}">
      <formula1>"ACHD 1, EAGLE 1"</formula1>
    </dataValidation>
    <dataValidation type="list" allowBlank="1" showInputMessage="1" showErrorMessage="1" sqref="G11" xr:uid="{B06504EA-F7B0-46D3-A46E-4BE25ACE4750}">
      <formula1>"ACHD 1, EAGLE 2"</formula1>
    </dataValidation>
    <dataValidation type="list" allowBlank="1" showInputMessage="1" showErrorMessage="1" sqref="I11" xr:uid="{2819B877-7179-47E4-870F-EF82008242EE}">
      <formula1>"ACHD 1, EAGLE 3"</formula1>
    </dataValidation>
    <dataValidation type="list" allowBlank="1" showInputMessage="1" showErrorMessage="1" sqref="J11" xr:uid="{591AC5C1-1422-4BAF-97A6-84244779CA99}">
      <formula1>"ACHD 1, EAGLE 4"</formula1>
    </dataValidation>
    <dataValidation type="list" allowBlank="1" showInputMessage="1" showErrorMessage="1" sqref="E12" xr:uid="{63976C40-DB19-4B98-A201-36E5DD6AFECE}">
      <formula1>"ACHD 2, CALDWELL"</formula1>
    </dataValidation>
    <dataValidation type="list" allowBlank="1" showInputMessage="1" showErrorMessage="1" sqref="K11" xr:uid="{EBC1016F-CC04-49C7-87E8-9166F1AF1C65}">
      <formula1>"ACHD 1, NAMPA 1"</formula1>
    </dataValidation>
    <dataValidation type="list" allowBlank="1" showInputMessage="1" showErrorMessage="1" sqref="K12" xr:uid="{25AFA43B-1FF9-4316-A6C6-AA478DBCD5D1}">
      <formula1>"ACHD 2, NAMPA 1"</formula1>
    </dataValidation>
    <dataValidation type="list" allowBlank="1" showInputMessage="1" showErrorMessage="1" sqref="K13" xr:uid="{F87EDC30-089A-4AFB-8B4E-E801E2644132}">
      <formula1>"CALDWELL, NAMPA 1"</formula1>
    </dataValidation>
    <dataValidation type="list" allowBlank="1" showInputMessage="1" showErrorMessage="1" sqref="K14" xr:uid="{37ADB08F-B139-4741-85AB-555F2C92C22B}">
      <formula1>"EAGLE 1, NAMPA 1"</formula1>
    </dataValidation>
    <dataValidation type="list" allowBlank="1" showInputMessage="1" showErrorMessage="1" sqref="K16" xr:uid="{B4C5ABC8-29FC-4C47-9BEC-3EC458BF6636}">
      <formula1>"EAGLE 2, NAMPA 1"</formula1>
    </dataValidation>
    <dataValidation type="list" allowBlank="1" showInputMessage="1" showErrorMessage="1" sqref="K17" xr:uid="{A6E0ACA2-A2C8-4685-A23C-4499E96E54CE}">
      <formula1>"EAGLE 3, NAMPA 1"</formula1>
    </dataValidation>
    <dataValidation type="list" allowBlank="1" showInputMessage="1" showErrorMessage="1" sqref="K18" xr:uid="{61CB554D-1812-46D8-A0E3-742EB58C1A74}">
      <formula1>"EAGLE 4, NAMPA 1"</formula1>
    </dataValidation>
    <dataValidation type="list" allowBlank="1" showInputMessage="1" showErrorMessage="1" sqref="L18" xr:uid="{2522C31C-E46E-44AC-8CA2-07E4D8D30968}">
      <formula1>"EAGLE 4, NAMPA 2"</formula1>
    </dataValidation>
  </dataValidations>
  <hyperlinks>
    <hyperlink ref="G9" r:id="rId1" xr:uid="{03C90C3C-5192-4A8B-A841-3D871A86F691}"/>
    <hyperlink ref="C9" r:id="rId2" xr:uid="{A2D0F4F2-C74E-4368-A4F8-B9BA1264F86D}"/>
    <hyperlink ref="E9" r:id="rId3" xr:uid="{2F7D1067-FAB0-45C8-BD92-862B41D0B7ED}"/>
    <hyperlink ref="F9" r:id="rId4" xr:uid="{45FC6C45-21EA-4F5A-8841-07EDBCD19C80}"/>
    <hyperlink ref="H9:I9" r:id="rId5" display="NAMPA 1" xr:uid="{A3F3CF3E-9209-4DE4-A514-943C8B08E474}"/>
    <hyperlink ref="J9" r:id="rId6" xr:uid="{EFAD3DAF-9509-4AAE-8FC4-D1FC5053675F}"/>
    <hyperlink ref="L9" r:id="rId7" xr:uid="{F5663396-83D9-4D25-8E42-E8CD16666CA1}"/>
    <hyperlink ref="M9" r:id="rId8" display="NAMPA 1" xr:uid="{5A3B3E9C-9DF7-4D60-A8FF-A6A137D2579A}"/>
    <hyperlink ref="K9" r:id="rId9" xr:uid="{3EBA975E-30CA-4B81-BFB1-2ED5CF990113}"/>
    <hyperlink ref="D9" r:id="rId10" xr:uid="{EE616294-2E55-4CDC-A2B1-4E9218DED99A}"/>
    <hyperlink ref="I9" r:id="rId11" xr:uid="{6E7A1461-B112-4EDE-9A4D-0246B022613F}"/>
  </hyperlinks>
  <pageMargins left="0.25" right="0.25" top="0.75" bottom="0.75" header="0.3" footer="0.3"/>
  <pageSetup paperSize="17" scale="99" orientation="landscape" r:id="rId1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EA4826E2-0DF6-4F0A-9B35-2CCB1F7C25C7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R11:R20</xm:sqref>
        </x14:conditionalFormatting>
        <x14:conditionalFormatting xmlns:xm="http://schemas.microsoft.com/office/excel/2006/main">
          <x14:cfRule type="dataBar" id="{73AA6A4C-4A51-42DE-803D-05966040F506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R21</xm:sqref>
        </x14:conditionalFormatting>
        <x14:conditionalFormatting xmlns:xm="http://schemas.microsoft.com/office/excel/2006/main">
          <x14:cfRule type="dataBar" id="{9BED83C3-9EB3-4E38-AC57-96F5B9BC5458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R22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CIMI</vt:lpstr>
      <vt:lpstr>PDP</vt:lpstr>
      <vt:lpstr>ACHD1</vt:lpstr>
      <vt:lpstr>CIMI!Print_Area</vt:lpstr>
      <vt:lpstr>PDP!Print_Area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Josie Gallup</cp:lastModifiedBy>
  <cp:lastPrinted>2021-02-02T15:20:29Z</cp:lastPrinted>
  <dcterms:created xsi:type="dcterms:W3CDTF">2020-06-08T13:05:27Z</dcterms:created>
  <dcterms:modified xsi:type="dcterms:W3CDTF">2025-06-05T15:30:11Z</dcterms:modified>
</cp:coreProperties>
</file>